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slicers/slicer2.xml" ContentType="application/vnd.ms-excel.slicer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slicers/slicer4.xml" ContentType="application/vnd.ms-excel.slicer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pivotTables/pivotTable8.xml" ContentType="application/vnd.openxmlformats-officedocument.spreadsheetml.pivotTable+xml"/>
  <Override PartName="/xl/drawings/drawing13.xml" ContentType="application/vnd.openxmlformats-officedocument.drawing+xml"/>
  <Override PartName="/xl/slicers/slicer5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vdeling\Landbruksavdeling\Felles\Analyse\databaser (ikke endre)\Omdisponering østlandet\"/>
    </mc:Choice>
  </mc:AlternateContent>
  <xr:revisionPtr revIDLastSave="0" documentId="13_ncr:1_{D60CECF3-B654-4465-AB98-4EA79B3D544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ormål" sheetId="2" r:id="rId1"/>
    <sheet name="pivot formål" sheetId="1" state="hidden" r:id="rId2"/>
    <sheet name="Nedbygging" sheetId="6" r:id="rId3"/>
    <sheet name="pivot nedbygging" sheetId="5" state="hidden" r:id="rId4"/>
    <sheet name="Dyrka dyrkbar" sheetId="4" r:id="rId5"/>
    <sheet name="pivot dyrka.." sheetId="3" state="hidden" r:id="rId6"/>
    <sheet name="Sammenlikning fylker og kommune" sheetId="8" r:id="rId7"/>
    <sheet name="tabell" sheetId="10" r:id="rId8"/>
    <sheet name="pivot sammenlikning" sheetId="7" state="hidden" r:id="rId9"/>
  </sheets>
  <definedNames>
    <definedName name="Slicer_Formål_gruppert">#N/A</definedName>
    <definedName name="Slicer_Fylke">#N/A</definedName>
    <definedName name="Slicer_Fylke1">#N/A</definedName>
    <definedName name="Slicer_Fylke2">#N/A</definedName>
    <definedName name="Slicer_Fylke3">#N/A</definedName>
    <definedName name="Slicer_Jordstatus">#N/A</definedName>
    <definedName name="Slicer_Jordstatus1">#N/A</definedName>
    <definedName name="Slicer_Jordstatus2">#N/A</definedName>
    <definedName name="Slicer_Kommune">#N/A</definedName>
    <definedName name="Slicer_Kommune1">#N/A</definedName>
    <definedName name="Slicer_Kommune2">#N/A</definedName>
    <definedName name="Slicer_År">#N/A</definedName>
    <definedName name="Slicer_År1">#N/A</definedName>
    <definedName name="Slicer_År2">#N/A</definedName>
    <definedName name="Slicer_År3">#N/A</definedName>
  </definedNames>
  <calcPr calcId="191029"/>
  <pivotCaches>
    <pivotCache cacheId="57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8" i="1" l="1"/>
  <c r="AD50" i="2"/>
  <c r="AC50" i="2"/>
  <c r="BE42" i="2"/>
  <c r="BE43" i="2"/>
  <c r="BE44" i="2"/>
  <c r="BE45" i="2"/>
  <c r="BE46" i="2"/>
  <c r="BE47" i="2"/>
  <c r="BE48" i="2"/>
  <c r="BE49" i="2"/>
  <c r="BE50" i="2"/>
  <c r="BE51" i="2"/>
  <c r="BE52" i="2"/>
  <c r="BC42" i="2"/>
  <c r="BD42" i="2"/>
  <c r="BC43" i="2"/>
  <c r="BD43" i="2"/>
  <c r="BC44" i="2"/>
  <c r="BD44" i="2"/>
  <c r="BC45" i="2"/>
  <c r="BD45" i="2"/>
  <c r="BC46" i="2"/>
  <c r="BD46" i="2"/>
  <c r="BC47" i="2"/>
  <c r="BD47" i="2"/>
  <c r="BC48" i="2"/>
  <c r="BD48" i="2"/>
  <c r="BC49" i="2"/>
  <c r="BD49" i="2"/>
  <c r="BC50" i="2"/>
  <c r="BD50" i="2"/>
  <c r="BC51" i="2"/>
  <c r="BD51" i="2"/>
  <c r="BC52" i="2"/>
  <c r="BD52" i="2"/>
  <c r="C21" i="1" l="1"/>
  <c r="BB43" i="2"/>
  <c r="BB44" i="2"/>
  <c r="BB45" i="2"/>
  <c r="BB46" i="2"/>
  <c r="BB47" i="2"/>
  <c r="BB48" i="2"/>
  <c r="BB49" i="2"/>
  <c r="BB50" i="2"/>
  <c r="BB51" i="2"/>
  <c r="BB52" i="2"/>
  <c r="C1" i="7" l="1"/>
  <c r="B10" i="8" s="1"/>
  <c r="C2" i="5" l="1"/>
  <c r="C1" i="5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7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51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6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50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5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49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4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48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3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C2" i="3"/>
  <c r="B19" i="4" s="1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B41" i="2"/>
  <c r="A41" i="2"/>
  <c r="C3" i="1"/>
  <c r="C2" i="1"/>
  <c r="D2" i="1" s="1"/>
  <c r="B14" i="2" l="1"/>
  <c r="B20" i="6"/>
  <c r="B19" i="6"/>
</calcChain>
</file>

<file path=xl/sharedStrings.xml><?xml version="1.0" encoding="utf-8"?>
<sst xmlns="http://schemas.openxmlformats.org/spreadsheetml/2006/main" count="329" uniqueCount="169">
  <si>
    <t>År</t>
  </si>
  <si>
    <t>(Alle)</t>
  </si>
  <si>
    <t>Jordstatus</t>
  </si>
  <si>
    <t>Fylke</t>
  </si>
  <si>
    <t>Kommune</t>
  </si>
  <si>
    <t>Annet landbruksområde</t>
  </si>
  <si>
    <t>Annet spesialområde</t>
  </si>
  <si>
    <t>Bolig- og fritidsbebyggelse</t>
  </si>
  <si>
    <t>Friområder mm</t>
  </si>
  <si>
    <t>Golfbane mm</t>
  </si>
  <si>
    <t>Ikke fordelt</t>
  </si>
  <si>
    <t>Næringsbygg og offentlige bygg</t>
  </si>
  <si>
    <t>Skogplanting</t>
  </si>
  <si>
    <t>Totalsum</t>
  </si>
  <si>
    <t xml:space="preserve"> </t>
  </si>
  <si>
    <t>Formål</t>
  </si>
  <si>
    <t>Vestfold</t>
  </si>
  <si>
    <t>Periode i tekst diagramtittel:</t>
  </si>
  <si>
    <t>Tekst i diagramtittelen:</t>
  </si>
  <si>
    <t>Kilde: SSB KOSTRA fra 2005, Fylkesmannen før 2005. (Omdisponering ved enkeltvedtak etter jordloven og regulering etter plan- bygningsloven.)</t>
  </si>
  <si>
    <r>
      <rPr>
        <b/>
        <u/>
        <sz val="10"/>
        <color indexed="12"/>
        <rFont val="Arial"/>
        <family val="2"/>
      </rPr>
      <t>Slicere</t>
    </r>
    <r>
      <rPr>
        <b/>
        <sz val="10"/>
        <color indexed="12"/>
        <rFont val="Arial"/>
        <family val="2"/>
      </rPr>
      <t xml:space="preserve"> er bokser som viser de aktuelle valgene. Trykk på filter knappen oppe til høyre i slicerne når du ønsker å velge </t>
    </r>
    <r>
      <rPr>
        <b/>
        <u/>
        <sz val="10"/>
        <color indexed="12"/>
        <rFont val="Arial"/>
        <family val="2"/>
      </rPr>
      <t>alle</t>
    </r>
    <r>
      <rPr>
        <b/>
        <sz val="10"/>
        <color indexed="12"/>
        <rFont val="Arial"/>
        <family val="2"/>
      </rPr>
      <t xml:space="preserve">. Et </t>
    </r>
    <r>
      <rPr>
        <b/>
        <u/>
        <sz val="10"/>
        <color indexed="12"/>
        <rFont val="Arial"/>
        <family val="2"/>
      </rPr>
      <t>utvalg</t>
    </r>
    <r>
      <rPr>
        <b/>
        <sz val="10"/>
        <color indexed="12"/>
        <rFont val="Arial"/>
        <family val="2"/>
      </rPr>
      <t xml:space="preserve"> kan velges ved å holde Ctrl-tasten nede.</t>
    </r>
  </si>
  <si>
    <r>
      <t xml:space="preserve">Et </t>
    </r>
    <r>
      <rPr>
        <b/>
        <u/>
        <sz val="10"/>
        <color indexed="12"/>
        <rFont val="Arial"/>
        <family val="2"/>
      </rPr>
      <t>utvalg</t>
    </r>
    <r>
      <rPr>
        <b/>
        <sz val="10"/>
        <color indexed="12"/>
        <rFont val="Arial"/>
        <family val="2"/>
      </rPr>
      <t xml:space="preserve"> kan velges ved å holde Ctrl-tasten eller Shift-tasten nede. Trykk på filter knappen oppe til høyre i slicerne når du ønsker å velge alle. </t>
    </r>
  </si>
  <si>
    <t>(Flere elementer)</t>
  </si>
  <si>
    <t>dyrkbar</t>
  </si>
  <si>
    <t>dyrka</t>
  </si>
  <si>
    <t>Radetiketter</t>
  </si>
  <si>
    <t>Summer av Areal</t>
  </si>
  <si>
    <t>Kolonneetiketter</t>
  </si>
  <si>
    <t>Fullstendig tekst</t>
  </si>
  <si>
    <t>Sum</t>
  </si>
  <si>
    <t>NB! Valgt periode/år må skrives inn</t>
  </si>
  <si>
    <t>Tekst i diagramtittel 1:</t>
  </si>
  <si>
    <r>
      <rPr>
        <b/>
        <sz val="11"/>
        <color theme="1"/>
        <rFont val="Calibri"/>
        <family val="2"/>
        <scheme val="minor"/>
      </rPr>
      <t>NB!</t>
    </r>
    <r>
      <rPr>
        <sz val="11"/>
        <color theme="1"/>
        <rFont val="Calibri"/>
        <family val="2"/>
        <scheme val="minor"/>
      </rPr>
      <t xml:space="preserve"> Akershus og Oslo har data fra </t>
    </r>
    <r>
      <rPr>
        <b/>
        <sz val="11"/>
        <color theme="1"/>
        <rFont val="Calibri"/>
        <family val="2"/>
        <scheme val="minor"/>
      </rPr>
      <t>1965</t>
    </r>
    <r>
      <rPr>
        <sz val="11"/>
        <color theme="1"/>
        <rFont val="Calibri"/>
        <family val="2"/>
        <scheme val="minor"/>
      </rPr>
      <t xml:space="preserve">, Buskerud fra </t>
    </r>
    <r>
      <rPr>
        <b/>
        <sz val="11"/>
        <color theme="1"/>
        <rFont val="Calibri"/>
        <family val="2"/>
        <scheme val="minor"/>
      </rPr>
      <t>1981</t>
    </r>
    <r>
      <rPr>
        <sz val="11"/>
        <color theme="1"/>
        <rFont val="Calibri"/>
        <family val="2"/>
        <scheme val="minor"/>
      </rPr>
      <t xml:space="preserve">, Østfold og Telemark fra </t>
    </r>
    <r>
      <rPr>
        <b/>
        <sz val="11"/>
        <color theme="1"/>
        <rFont val="Calibri"/>
        <family val="2"/>
        <scheme val="minor"/>
      </rPr>
      <t>1990</t>
    </r>
    <r>
      <rPr>
        <sz val="11"/>
        <color theme="1"/>
        <rFont val="Calibri"/>
        <family val="2"/>
        <scheme val="minor"/>
      </rPr>
      <t xml:space="preserve"> og Vestfold fra </t>
    </r>
    <r>
      <rPr>
        <b/>
        <sz val="11"/>
        <color theme="1"/>
        <rFont val="Calibri"/>
        <family val="2"/>
        <scheme val="minor"/>
      </rPr>
      <t>1991</t>
    </r>
  </si>
  <si>
    <t>Samferdselsanlegg</t>
  </si>
  <si>
    <t>Bygg og byggområder</t>
  </si>
  <si>
    <t>FYLKER:</t>
  </si>
  <si>
    <t>KOMMUNER:</t>
  </si>
  <si>
    <t>Velg fylke eller flere fylker i sliceren til høyre:</t>
  </si>
  <si>
    <t>Innlandet</t>
  </si>
  <si>
    <t>Oslo</t>
  </si>
  <si>
    <t>3411 Ringsaker</t>
  </si>
  <si>
    <t>3420 Elverum</t>
  </si>
  <si>
    <t>3413 Stange</t>
  </si>
  <si>
    <t>3407 Gjøvik</t>
  </si>
  <si>
    <t>3427 Tynset</t>
  </si>
  <si>
    <t>3441 Gausdal</t>
  </si>
  <si>
    <t>3412 Løten</t>
  </si>
  <si>
    <t>3403 Hamar</t>
  </si>
  <si>
    <t>3417 Grue</t>
  </si>
  <si>
    <t>3443 Vestre Toten</t>
  </si>
  <si>
    <t>3440 Øyer</t>
  </si>
  <si>
    <t>3416 Eidskog</t>
  </si>
  <si>
    <t>3436 Nord-Fron</t>
  </si>
  <si>
    <t>3401 Kongsvinger</t>
  </si>
  <si>
    <t>3405 Lillehammer</t>
  </si>
  <si>
    <t>3442 Østre Toten</t>
  </si>
  <si>
    <t>3428 Alvdal</t>
  </si>
  <si>
    <t>3446 Gran</t>
  </si>
  <si>
    <t>3438 Sør-Fron</t>
  </si>
  <si>
    <t>3432 Lesja</t>
  </si>
  <si>
    <t>3439 Ringebu</t>
  </si>
  <si>
    <t>3451 Nord-Aurdal</t>
  </si>
  <si>
    <t>3418 Åsnes</t>
  </si>
  <si>
    <t>3414 Nord-Odal</t>
  </si>
  <si>
    <t>3426 Tolga</t>
  </si>
  <si>
    <t>3437 Sel</t>
  </si>
  <si>
    <t>3415 Sør-Odal</t>
  </si>
  <si>
    <t>3453 Øystre Slidre</t>
  </si>
  <si>
    <t>3423 Stor-Elvdal</t>
  </si>
  <si>
    <t>3452 Vestre Slidre</t>
  </si>
  <si>
    <t>3449 Sør-Aurdal</t>
  </si>
  <si>
    <t>3422 Åmot</t>
  </si>
  <si>
    <t>3429 Folldal</t>
  </si>
  <si>
    <t>3448 Nordre Land</t>
  </si>
  <si>
    <t>3421 Trysil</t>
  </si>
  <si>
    <t>3454 Vang</t>
  </si>
  <si>
    <t>3433 Skjåk</t>
  </si>
  <si>
    <t>3425 Engerdal</t>
  </si>
  <si>
    <t>3447 Søndre Land</t>
  </si>
  <si>
    <t>3419 Våler (Innlandet)</t>
  </si>
  <si>
    <t>3431 Dovre</t>
  </si>
  <si>
    <t>3450 Etnedal</t>
  </si>
  <si>
    <t>3434 Lom</t>
  </si>
  <si>
    <t>3435 Vågå</t>
  </si>
  <si>
    <t>3424 Rendalen</t>
  </si>
  <si>
    <t>3430 Os</t>
  </si>
  <si>
    <t>3209 Ullensaker</t>
  </si>
  <si>
    <t>3118 Indre Østfold</t>
  </si>
  <si>
    <t>3203 Asker</t>
  </si>
  <si>
    <t>3305 Ringerike</t>
  </si>
  <si>
    <t>3228 Nes</t>
  </si>
  <si>
    <t>3240 Eidsvoll</t>
  </si>
  <si>
    <t>3105 Sarpsborg</t>
  </si>
  <si>
    <t>3907 Sandefjord</t>
  </si>
  <si>
    <t>3905 Tønsberg</t>
  </si>
  <si>
    <t>3107 Fredrikstad</t>
  </si>
  <si>
    <t>3205 Lillestrøm</t>
  </si>
  <si>
    <t>3218 Ås</t>
  </si>
  <si>
    <t>3238 Nannestad</t>
  </si>
  <si>
    <t>3909 Larvik</t>
  </si>
  <si>
    <t>3207 Nordre Follo</t>
  </si>
  <si>
    <t>4003 Skien</t>
  </si>
  <si>
    <t>3330 Hol</t>
  </si>
  <si>
    <t>3103 Moss</t>
  </si>
  <si>
    <t>4016 Drangedal</t>
  </si>
  <si>
    <t>4018 Nome</t>
  </si>
  <si>
    <t>3901 Horten</t>
  </si>
  <si>
    <t>3242 Hurdal</t>
  </si>
  <si>
    <t>3324 Gol</t>
  </si>
  <si>
    <t>3310 Hole</t>
  </si>
  <si>
    <t>3222 Lørenskog</t>
  </si>
  <si>
    <t>3903 Holmestrand</t>
  </si>
  <si>
    <t>3234 Lunner</t>
  </si>
  <si>
    <t>3312 Lier</t>
  </si>
  <si>
    <t>4020 Midt-Telemark</t>
  </si>
  <si>
    <t>4032 Fyresdal</t>
  </si>
  <si>
    <t>3232 Nittedal</t>
  </si>
  <si>
    <t>3216 Vestby</t>
  </si>
  <si>
    <t>3201 Bærum</t>
  </si>
  <si>
    <t>3320 Flå</t>
  </si>
  <si>
    <t>3101 Halden</t>
  </si>
  <si>
    <t>4030 Nissedal</t>
  </si>
  <si>
    <t>3322 Nesbyen</t>
  </si>
  <si>
    <t>3301 Drammen</t>
  </si>
  <si>
    <t>4036 Vinje</t>
  </si>
  <si>
    <t>3316 Modum</t>
  </si>
  <si>
    <t>3226 Aurskog-Høland</t>
  </si>
  <si>
    <t>3303 Kongsberg</t>
  </si>
  <si>
    <t>3220 Enebakk</t>
  </si>
  <si>
    <t>3214 Frogn</t>
  </si>
  <si>
    <t>3338 Nore og Uvdal</t>
  </si>
  <si>
    <t>3112 Råde</t>
  </si>
  <si>
    <t>4024 Hjartdal</t>
  </si>
  <si>
    <t>3336 Rollag</t>
  </si>
  <si>
    <t>4012 Bamble</t>
  </si>
  <si>
    <t>3911 Færder</t>
  </si>
  <si>
    <t>3236 Jevnaker</t>
  </si>
  <si>
    <t>3120 Rakkestad</t>
  </si>
  <si>
    <t>3326 Hemsedal</t>
  </si>
  <si>
    <t>4001 Porsgrunn</t>
  </si>
  <si>
    <t>3314 Øvre Eiker</t>
  </si>
  <si>
    <t>4005 Notodden</t>
  </si>
  <si>
    <t>301 Oslo</t>
  </si>
  <si>
    <t>4026 Tinn</t>
  </si>
  <si>
    <t>3224 Rælingen</t>
  </si>
  <si>
    <t>3230 Gjerdrum</t>
  </si>
  <si>
    <t>3116 Skiptvet</t>
  </si>
  <si>
    <t>3332 Sigdal</t>
  </si>
  <si>
    <t>3328 Ål</t>
  </si>
  <si>
    <t>3124 Aremark</t>
  </si>
  <si>
    <t>3419 Våler</t>
  </si>
  <si>
    <t>3318 Krødsherad</t>
  </si>
  <si>
    <t>4022 Seljord</t>
  </si>
  <si>
    <t>3114 Våler</t>
  </si>
  <si>
    <t>4028 Kviteseid</t>
  </si>
  <si>
    <t>3110 Hvaler</t>
  </si>
  <si>
    <t>3122 Marker</t>
  </si>
  <si>
    <t>4010 Siljan</t>
  </si>
  <si>
    <t>4014 Kragerø</t>
  </si>
  <si>
    <t>3212 Nesodden</t>
  </si>
  <si>
    <t>3334 Flesberg</t>
  </si>
  <si>
    <t>4034 Tokke</t>
  </si>
  <si>
    <t>Akershus</t>
  </si>
  <si>
    <t>Østfold</t>
  </si>
  <si>
    <t>Buskerud</t>
  </si>
  <si>
    <t>Telemark</t>
  </si>
  <si>
    <t>1991 - 2024</t>
  </si>
  <si>
    <t>2006 - 2024</t>
  </si>
  <si>
    <t>3114 Våler (Østfold)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</si>
</sst>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dekar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4"/>
      <color theme="1"/>
      <name val="Calibri"/>
      <family val="2"/>
      <scheme val="minor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164" fontId="0" fillId="0" borderId="0" xfId="0" applyNumberFormat="1"/>
    <xf numFmtId="0" fontId="6" fillId="0" borderId="0" xfId="0" applyFont="1"/>
    <xf numFmtId="1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3.xml"/><Relationship Id="rId18" Type="http://schemas.microsoft.com/office/2007/relationships/slicerCache" Target="slicerCaches/slicerCache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07/relationships/slicerCache" Target="slicerCaches/slicerCache11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5" Type="http://schemas.microsoft.com/office/2007/relationships/slicerCache" Target="slicerCaches/slicerCache15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07/relationships/slicerCache" Target="slicerCaches/slicerCache1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24" Type="http://schemas.microsoft.com/office/2007/relationships/slicerCache" Target="slicerCaches/slicerCache14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23" Type="http://schemas.microsoft.com/office/2007/relationships/slicerCache" Target="slicerCaches/slicerCache13.xml"/><Relationship Id="rId28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19" Type="http://schemas.microsoft.com/office/2007/relationships/slicerCache" Target="slicerCaches/slicerCache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4.xml"/><Relationship Id="rId22" Type="http://schemas.microsoft.com/office/2007/relationships/slicerCache" Target="slicerCaches/slicerCache1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formål!Pivottabell2</c:name>
    <c:fmtId val="2"/>
  </c:pivotSource>
  <c:chart>
    <c:title>
      <c:tx>
        <c:strRef>
          <c:f>Formål!$B$14</c:f>
          <c:strCache>
            <c:ptCount val="1"/>
            <c:pt idx="0">
              <c:v>Omdisponering av dyrka og dyrkbar jord i (Flere elementer) 1991 - 2024</c:v>
            </c:pt>
          </c:strCache>
        </c:strRef>
      </c:tx>
      <c:overlay val="0"/>
      <c:txPr>
        <a:bodyPr/>
        <a:lstStyle/>
        <a:p>
          <a:pPr>
            <a:defRPr/>
          </a:pPr>
          <a:endParaRPr lang="nb-NO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</c:pivotFmt>
      <c:pivotFmt>
        <c:idx val="42"/>
        <c:marker>
          <c:symbol val="none"/>
        </c:marker>
      </c:pivotFmt>
      <c:pivotFmt>
        <c:idx val="43"/>
        <c:marker>
          <c:symbol val="none"/>
        </c:marker>
      </c:pivotFmt>
      <c:pivotFmt>
        <c:idx val="44"/>
        <c:marker>
          <c:symbol val="none"/>
        </c:marker>
      </c:pivotFmt>
      <c:pivotFmt>
        <c:idx val="45"/>
        <c:marker>
          <c:symbol val="none"/>
        </c:marker>
      </c:pivotFmt>
      <c:pivotFmt>
        <c:idx val="46"/>
        <c:marker>
          <c:symbol val="none"/>
        </c:marker>
      </c:pivotFmt>
      <c:pivotFmt>
        <c:idx val="47"/>
        <c:marker>
          <c:symbol val="none"/>
        </c:marker>
      </c:pivotFmt>
      <c:pivotFmt>
        <c:idx val="48"/>
        <c:marker>
          <c:symbol val="none"/>
        </c:marker>
      </c:pivotFmt>
      <c:pivotFmt>
        <c:idx val="49"/>
        <c:marker>
          <c:symbol val="none"/>
        </c:marker>
      </c:pivotFmt>
      <c:pivotFmt>
        <c:idx val="50"/>
        <c:marker>
          <c:symbol val="none"/>
        </c:marker>
      </c:pivotFmt>
      <c:pivotFmt>
        <c:idx val="51"/>
        <c:marker>
          <c:symbol val="none"/>
        </c:marker>
      </c:pivotFmt>
      <c:pivotFmt>
        <c:idx val="52"/>
        <c:marker>
          <c:symbol val="none"/>
        </c:marker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</c:pivotFmt>
      <c:pivotFmt>
        <c:idx val="56"/>
        <c:marker>
          <c:symbol val="none"/>
        </c:marker>
      </c:pivotFmt>
      <c:pivotFmt>
        <c:idx val="57"/>
        <c:marker>
          <c:symbol val="none"/>
        </c:marker>
      </c:pivotFmt>
      <c:pivotFmt>
        <c:idx val="58"/>
        <c:marker>
          <c:symbol val="none"/>
        </c:marker>
      </c:pivotFmt>
      <c:pivotFmt>
        <c:idx val="59"/>
        <c:marker>
          <c:symbol val="none"/>
        </c:marker>
      </c:pivotFmt>
      <c:pivotFmt>
        <c:idx val="60"/>
        <c:marker>
          <c:symbol val="none"/>
        </c:marker>
      </c:pivotFmt>
      <c:pivotFmt>
        <c:idx val="61"/>
        <c:marker>
          <c:symbol val="none"/>
        </c:marker>
      </c:pivotFmt>
      <c:pivotFmt>
        <c:idx val="62"/>
        <c:marker>
          <c:symbol val="none"/>
        </c:marker>
      </c:pivotFmt>
      <c:pivotFmt>
        <c:idx val="63"/>
        <c:marker>
          <c:symbol val="none"/>
        </c:marker>
      </c:pivotFmt>
      <c:pivotFmt>
        <c:idx val="64"/>
        <c:marker>
          <c:symbol val="none"/>
        </c:marker>
      </c:pivotFmt>
      <c:pivotFmt>
        <c:idx val="65"/>
        <c:marker>
          <c:symbol val="none"/>
        </c:marker>
      </c:pivotFmt>
      <c:pivotFmt>
        <c:idx val="66"/>
        <c:marker>
          <c:symbol val="none"/>
        </c:marker>
      </c:pivotFmt>
      <c:pivotFmt>
        <c:idx val="67"/>
        <c:marker>
          <c:symbol val="none"/>
        </c:marker>
      </c:pivotFmt>
      <c:pivotFmt>
        <c:idx val="68"/>
        <c:marker>
          <c:symbol val="none"/>
        </c:marker>
      </c:pivotFmt>
      <c:pivotFmt>
        <c:idx val="6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2"/>
        <c:marker>
          <c:symbol val="none"/>
        </c:marker>
      </c:pivotFmt>
      <c:pivotFmt>
        <c:idx val="7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995107664438671E-2"/>
          <c:y val="0.11543909455535151"/>
          <c:w val="0.60426809998876085"/>
          <c:h val="0.727834974491002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Formål!$B$14</c:f>
              <c:strCache>
                <c:ptCount val="1"/>
                <c:pt idx="0">
                  <c:v>Bolig- og fritidsbebyggelse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0">
                  <c:v>1</c:v>
                </c:pt>
                <c:pt idx="2">
                  <c:v>90</c:v>
                </c:pt>
                <c:pt idx="3">
                  <c:v>72.2</c:v>
                </c:pt>
                <c:pt idx="4">
                  <c:v>49.9</c:v>
                </c:pt>
                <c:pt idx="5">
                  <c:v>458.6</c:v>
                </c:pt>
                <c:pt idx="6">
                  <c:v>172.4</c:v>
                </c:pt>
                <c:pt idx="7">
                  <c:v>152.79999999999998</c:v>
                </c:pt>
                <c:pt idx="8">
                  <c:v>282.39999999999998</c:v>
                </c:pt>
                <c:pt idx="9">
                  <c:v>38</c:v>
                </c:pt>
                <c:pt idx="10">
                  <c:v>107.5</c:v>
                </c:pt>
                <c:pt idx="11">
                  <c:v>16</c:v>
                </c:pt>
                <c:pt idx="12">
                  <c:v>57.500000000000007</c:v>
                </c:pt>
                <c:pt idx="13">
                  <c:v>130.6</c:v>
                </c:pt>
                <c:pt idx="14">
                  <c:v>292</c:v>
                </c:pt>
                <c:pt idx="15">
                  <c:v>139</c:v>
                </c:pt>
                <c:pt idx="16">
                  <c:v>429</c:v>
                </c:pt>
                <c:pt idx="17">
                  <c:v>262</c:v>
                </c:pt>
                <c:pt idx="18">
                  <c:v>581</c:v>
                </c:pt>
                <c:pt idx="19">
                  <c:v>195</c:v>
                </c:pt>
                <c:pt idx="20">
                  <c:v>47</c:v>
                </c:pt>
                <c:pt idx="21">
                  <c:v>172</c:v>
                </c:pt>
                <c:pt idx="22">
                  <c:v>198</c:v>
                </c:pt>
                <c:pt idx="23">
                  <c:v>142</c:v>
                </c:pt>
                <c:pt idx="24">
                  <c:v>101</c:v>
                </c:pt>
                <c:pt idx="25">
                  <c:v>107</c:v>
                </c:pt>
                <c:pt idx="26">
                  <c:v>149.5</c:v>
                </c:pt>
                <c:pt idx="27">
                  <c:v>135.30000000000001</c:v>
                </c:pt>
                <c:pt idx="28">
                  <c:v>113.89999999999999</c:v>
                </c:pt>
                <c:pt idx="29">
                  <c:v>186.39999999999995</c:v>
                </c:pt>
                <c:pt idx="30">
                  <c:v>36.1</c:v>
                </c:pt>
                <c:pt idx="31">
                  <c:v>70.599999999999994</c:v>
                </c:pt>
                <c:pt idx="32">
                  <c:v>106.69999999999997</c:v>
                </c:pt>
                <c:pt idx="33">
                  <c:v>52.8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5-4A84-AEEA-AFBF1D9A70AF}"/>
            </c:ext>
          </c:extLst>
        </c:ser>
        <c:ser>
          <c:idx val="1"/>
          <c:order val="1"/>
          <c:tx>
            <c:strRef>
              <c:f>Formål!$B$14</c:f>
              <c:strCache>
                <c:ptCount val="1"/>
                <c:pt idx="0">
                  <c:v>Næringsbygg og offentlige bygg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0">
                  <c:v>61.3</c:v>
                </c:pt>
                <c:pt idx="1">
                  <c:v>5.8</c:v>
                </c:pt>
                <c:pt idx="2">
                  <c:v>12.7</c:v>
                </c:pt>
                <c:pt idx="3">
                  <c:v>11.1</c:v>
                </c:pt>
                <c:pt idx="4">
                  <c:v>22.1</c:v>
                </c:pt>
                <c:pt idx="6">
                  <c:v>283.8</c:v>
                </c:pt>
                <c:pt idx="7">
                  <c:v>77.7</c:v>
                </c:pt>
                <c:pt idx="8">
                  <c:v>458</c:v>
                </c:pt>
                <c:pt idx="9">
                  <c:v>146.5</c:v>
                </c:pt>
                <c:pt idx="10">
                  <c:v>227</c:v>
                </c:pt>
                <c:pt idx="11">
                  <c:v>107</c:v>
                </c:pt>
                <c:pt idx="12">
                  <c:v>358.2</c:v>
                </c:pt>
                <c:pt idx="13">
                  <c:v>182.5</c:v>
                </c:pt>
                <c:pt idx="14">
                  <c:v>152</c:v>
                </c:pt>
                <c:pt idx="15">
                  <c:v>87</c:v>
                </c:pt>
                <c:pt idx="16">
                  <c:v>140</c:v>
                </c:pt>
                <c:pt idx="17">
                  <c:v>91</c:v>
                </c:pt>
                <c:pt idx="18">
                  <c:v>144</c:v>
                </c:pt>
                <c:pt idx="19">
                  <c:v>635</c:v>
                </c:pt>
                <c:pt idx="20">
                  <c:v>269</c:v>
                </c:pt>
                <c:pt idx="21">
                  <c:v>321</c:v>
                </c:pt>
                <c:pt idx="22">
                  <c:v>58</c:v>
                </c:pt>
                <c:pt idx="23">
                  <c:v>68</c:v>
                </c:pt>
                <c:pt idx="24">
                  <c:v>282</c:v>
                </c:pt>
                <c:pt idx="25">
                  <c:v>43</c:v>
                </c:pt>
                <c:pt idx="26">
                  <c:v>88.5</c:v>
                </c:pt>
                <c:pt idx="27">
                  <c:v>367.6</c:v>
                </c:pt>
                <c:pt idx="28">
                  <c:v>125.20000000000002</c:v>
                </c:pt>
                <c:pt idx="29">
                  <c:v>44.6</c:v>
                </c:pt>
                <c:pt idx="30">
                  <c:v>45.2</c:v>
                </c:pt>
                <c:pt idx="31">
                  <c:v>622.29999999999995</c:v>
                </c:pt>
                <c:pt idx="32">
                  <c:v>534.4</c:v>
                </c:pt>
                <c:pt idx="33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81-41A1-8052-2979BCEDDF25}"/>
            </c:ext>
          </c:extLst>
        </c:ser>
        <c:ser>
          <c:idx val="2"/>
          <c:order val="2"/>
          <c:tx>
            <c:strRef>
              <c:f>Formål!$B$14</c:f>
              <c:strCache>
                <c:ptCount val="1"/>
                <c:pt idx="0">
                  <c:v>Samferdselsanlegg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0">
                  <c:v>494.40000000000003</c:v>
                </c:pt>
                <c:pt idx="1">
                  <c:v>11.8</c:v>
                </c:pt>
                <c:pt idx="2">
                  <c:v>11</c:v>
                </c:pt>
                <c:pt idx="3">
                  <c:v>236.15</c:v>
                </c:pt>
                <c:pt idx="4">
                  <c:v>1121.1999999999998</c:v>
                </c:pt>
                <c:pt idx="6">
                  <c:v>101.3</c:v>
                </c:pt>
                <c:pt idx="7">
                  <c:v>39.299999999999997</c:v>
                </c:pt>
                <c:pt idx="8">
                  <c:v>167</c:v>
                </c:pt>
                <c:pt idx="9">
                  <c:v>13</c:v>
                </c:pt>
                <c:pt idx="10">
                  <c:v>150</c:v>
                </c:pt>
                <c:pt idx="11">
                  <c:v>648</c:v>
                </c:pt>
                <c:pt idx="12">
                  <c:v>114.9</c:v>
                </c:pt>
                <c:pt idx="13">
                  <c:v>182.2</c:v>
                </c:pt>
                <c:pt idx="14">
                  <c:v>26</c:v>
                </c:pt>
                <c:pt idx="15">
                  <c:v>23</c:v>
                </c:pt>
                <c:pt idx="16">
                  <c:v>402</c:v>
                </c:pt>
                <c:pt idx="17">
                  <c:v>220</c:v>
                </c:pt>
                <c:pt idx="18">
                  <c:v>225</c:v>
                </c:pt>
                <c:pt idx="19">
                  <c:v>84</c:v>
                </c:pt>
                <c:pt idx="20">
                  <c:v>119</c:v>
                </c:pt>
                <c:pt idx="21">
                  <c:v>209</c:v>
                </c:pt>
                <c:pt idx="22">
                  <c:v>233</c:v>
                </c:pt>
                <c:pt idx="23">
                  <c:v>130</c:v>
                </c:pt>
                <c:pt idx="24">
                  <c:v>71</c:v>
                </c:pt>
                <c:pt idx="25">
                  <c:v>61</c:v>
                </c:pt>
                <c:pt idx="26">
                  <c:v>13.9</c:v>
                </c:pt>
                <c:pt idx="27">
                  <c:v>281.2</c:v>
                </c:pt>
                <c:pt idx="28">
                  <c:v>85.600000000000009</c:v>
                </c:pt>
                <c:pt idx="29">
                  <c:v>43.5</c:v>
                </c:pt>
                <c:pt idx="30">
                  <c:v>110</c:v>
                </c:pt>
                <c:pt idx="31">
                  <c:v>136.1</c:v>
                </c:pt>
                <c:pt idx="32">
                  <c:v>220.2</c:v>
                </c:pt>
                <c:pt idx="33">
                  <c:v>44.300000000000004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6-453D-B444-6485A90518FA}"/>
            </c:ext>
          </c:extLst>
        </c:ser>
        <c:ser>
          <c:idx val="3"/>
          <c:order val="3"/>
          <c:tx>
            <c:strRef>
              <c:f>Formål!$B$14</c:f>
              <c:strCache>
                <c:ptCount val="1"/>
                <c:pt idx="0">
                  <c:v>Annet landbruksområde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15">
                  <c:v>68</c:v>
                </c:pt>
                <c:pt idx="16">
                  <c:v>63</c:v>
                </c:pt>
                <c:pt idx="17">
                  <c:v>25</c:v>
                </c:pt>
                <c:pt idx="18">
                  <c:v>228</c:v>
                </c:pt>
                <c:pt idx="19">
                  <c:v>29</c:v>
                </c:pt>
                <c:pt idx="20">
                  <c:v>61</c:v>
                </c:pt>
                <c:pt idx="21">
                  <c:v>19</c:v>
                </c:pt>
                <c:pt idx="22">
                  <c:v>52</c:v>
                </c:pt>
                <c:pt idx="23">
                  <c:v>7</c:v>
                </c:pt>
                <c:pt idx="24">
                  <c:v>9</c:v>
                </c:pt>
                <c:pt idx="25">
                  <c:v>7</c:v>
                </c:pt>
                <c:pt idx="26">
                  <c:v>30.6</c:v>
                </c:pt>
                <c:pt idx="28">
                  <c:v>4.7</c:v>
                </c:pt>
                <c:pt idx="29">
                  <c:v>7.7</c:v>
                </c:pt>
                <c:pt idx="30">
                  <c:v>5.6</c:v>
                </c:pt>
                <c:pt idx="31">
                  <c:v>10.199999999999999</c:v>
                </c:pt>
                <c:pt idx="32">
                  <c:v>20.3</c:v>
                </c:pt>
                <c:pt idx="33">
                  <c:v>11.8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6-453D-B444-6485A90518FA}"/>
            </c:ext>
          </c:extLst>
        </c:ser>
        <c:ser>
          <c:idx val="4"/>
          <c:order val="4"/>
          <c:tx>
            <c:strRef>
              <c:f>Formål!$B$14</c:f>
              <c:strCache>
                <c:ptCount val="1"/>
                <c:pt idx="0">
                  <c:v>Annet spesialområde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14">
                  <c:v>199</c:v>
                </c:pt>
                <c:pt idx="15">
                  <c:v>40</c:v>
                </c:pt>
                <c:pt idx="16">
                  <c:v>102</c:v>
                </c:pt>
                <c:pt idx="17">
                  <c:v>30</c:v>
                </c:pt>
                <c:pt idx="18">
                  <c:v>11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6-453D-B444-6485A90518FA}"/>
            </c:ext>
          </c:extLst>
        </c:ser>
        <c:ser>
          <c:idx val="5"/>
          <c:order val="5"/>
          <c:tx>
            <c:strRef>
              <c:f>Formål!$B$14</c:f>
              <c:strCache>
                <c:ptCount val="1"/>
                <c:pt idx="0">
                  <c:v>Friområder mm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14">
                  <c:v>10</c:v>
                </c:pt>
                <c:pt idx="15">
                  <c:v>71</c:v>
                </c:pt>
                <c:pt idx="16">
                  <c:v>64</c:v>
                </c:pt>
                <c:pt idx="17">
                  <c:v>15</c:v>
                </c:pt>
                <c:pt idx="18">
                  <c:v>31</c:v>
                </c:pt>
                <c:pt idx="19">
                  <c:v>3</c:v>
                </c:pt>
                <c:pt idx="20">
                  <c:v>9</c:v>
                </c:pt>
                <c:pt idx="21">
                  <c:v>15</c:v>
                </c:pt>
                <c:pt idx="23">
                  <c:v>23</c:v>
                </c:pt>
                <c:pt idx="24">
                  <c:v>31</c:v>
                </c:pt>
                <c:pt idx="25">
                  <c:v>21</c:v>
                </c:pt>
                <c:pt idx="26">
                  <c:v>13.5</c:v>
                </c:pt>
                <c:pt idx="27">
                  <c:v>28.7</c:v>
                </c:pt>
                <c:pt idx="28">
                  <c:v>29.500000000000004</c:v>
                </c:pt>
                <c:pt idx="29">
                  <c:v>41.7</c:v>
                </c:pt>
                <c:pt idx="30">
                  <c:v>0.6</c:v>
                </c:pt>
                <c:pt idx="31">
                  <c:v>50.900000000000006</c:v>
                </c:pt>
                <c:pt idx="32">
                  <c:v>31.4</c:v>
                </c:pt>
                <c:pt idx="33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C91-4CDE-B62D-1A7C7E19BCFB}"/>
            </c:ext>
          </c:extLst>
        </c:ser>
        <c:ser>
          <c:idx val="6"/>
          <c:order val="6"/>
          <c:tx>
            <c:strRef>
              <c:f>Formål!$B$14</c:f>
              <c:strCache>
                <c:ptCount val="1"/>
                <c:pt idx="0">
                  <c:v>Golfbane mm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1">
                  <c:v>581</c:v>
                </c:pt>
                <c:pt idx="2">
                  <c:v>60.9</c:v>
                </c:pt>
                <c:pt idx="3">
                  <c:v>0.5</c:v>
                </c:pt>
                <c:pt idx="4">
                  <c:v>105.80000000000001</c:v>
                </c:pt>
                <c:pt idx="5">
                  <c:v>588.20000000000005</c:v>
                </c:pt>
                <c:pt idx="6">
                  <c:v>14</c:v>
                </c:pt>
                <c:pt idx="7">
                  <c:v>51.5</c:v>
                </c:pt>
                <c:pt idx="8">
                  <c:v>17</c:v>
                </c:pt>
                <c:pt idx="9">
                  <c:v>136</c:v>
                </c:pt>
                <c:pt idx="10">
                  <c:v>843.5</c:v>
                </c:pt>
                <c:pt idx="11">
                  <c:v>642</c:v>
                </c:pt>
                <c:pt idx="12">
                  <c:v>198</c:v>
                </c:pt>
                <c:pt idx="13">
                  <c:v>280.70000000000005</c:v>
                </c:pt>
                <c:pt idx="14">
                  <c:v>595</c:v>
                </c:pt>
                <c:pt idx="15">
                  <c:v>95</c:v>
                </c:pt>
                <c:pt idx="27">
                  <c:v>1.9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91-4CDE-B62D-1A7C7E19BCFB}"/>
            </c:ext>
          </c:extLst>
        </c:ser>
        <c:ser>
          <c:idx val="7"/>
          <c:order val="7"/>
          <c:tx>
            <c:strRef>
              <c:f>Formål!$B$14</c:f>
              <c:strCache>
                <c:ptCount val="1"/>
                <c:pt idx="0">
                  <c:v>Skogplanting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0">
                  <c:v>84</c:v>
                </c:pt>
                <c:pt idx="1">
                  <c:v>40</c:v>
                </c:pt>
                <c:pt idx="2">
                  <c:v>117.5</c:v>
                </c:pt>
                <c:pt idx="3">
                  <c:v>146.5</c:v>
                </c:pt>
                <c:pt idx="4">
                  <c:v>425.5</c:v>
                </c:pt>
                <c:pt idx="5">
                  <c:v>132</c:v>
                </c:pt>
                <c:pt idx="6">
                  <c:v>104</c:v>
                </c:pt>
                <c:pt idx="7">
                  <c:v>535</c:v>
                </c:pt>
                <c:pt idx="8">
                  <c:v>123.5</c:v>
                </c:pt>
                <c:pt idx="9">
                  <c:v>173</c:v>
                </c:pt>
                <c:pt idx="10">
                  <c:v>20.5</c:v>
                </c:pt>
                <c:pt idx="12">
                  <c:v>31</c:v>
                </c:pt>
                <c:pt idx="13">
                  <c:v>41.8</c:v>
                </c:pt>
                <c:pt idx="14">
                  <c:v>28</c:v>
                </c:pt>
                <c:pt idx="15">
                  <c:v>32</c:v>
                </c:pt>
                <c:pt idx="16">
                  <c:v>83</c:v>
                </c:pt>
                <c:pt idx="17">
                  <c:v>29</c:v>
                </c:pt>
                <c:pt idx="18">
                  <c:v>169</c:v>
                </c:pt>
                <c:pt idx="19">
                  <c:v>1</c:v>
                </c:pt>
                <c:pt idx="20">
                  <c:v>19</c:v>
                </c:pt>
                <c:pt idx="21">
                  <c:v>48</c:v>
                </c:pt>
                <c:pt idx="22">
                  <c:v>75</c:v>
                </c:pt>
                <c:pt idx="23">
                  <c:v>10</c:v>
                </c:pt>
                <c:pt idx="24">
                  <c:v>32</c:v>
                </c:pt>
                <c:pt idx="25">
                  <c:v>61</c:v>
                </c:pt>
                <c:pt idx="26">
                  <c:v>3</c:v>
                </c:pt>
                <c:pt idx="27">
                  <c:v>7.4</c:v>
                </c:pt>
                <c:pt idx="28">
                  <c:v>0.4</c:v>
                </c:pt>
                <c:pt idx="29">
                  <c:v>12.7</c:v>
                </c:pt>
                <c:pt idx="30">
                  <c:v>7</c:v>
                </c:pt>
                <c:pt idx="32">
                  <c:v>33.1</c:v>
                </c:pt>
                <c:pt idx="3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C91-4CDE-B62D-1A7C7E19BCFB}"/>
            </c:ext>
          </c:extLst>
        </c:ser>
        <c:ser>
          <c:idx val="8"/>
          <c:order val="8"/>
          <c:tx>
            <c:strRef>
              <c:f>Formål!$B$14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Formål!$B$14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Formål!$B$14</c:f>
              <c:numCache>
                <c:formatCode>#,##0</c:formatCode>
                <c:ptCount val="34"/>
                <c:pt idx="0">
                  <c:v>148</c:v>
                </c:pt>
                <c:pt idx="1">
                  <c:v>136.5</c:v>
                </c:pt>
                <c:pt idx="2">
                  <c:v>91</c:v>
                </c:pt>
                <c:pt idx="3">
                  <c:v>120.4</c:v>
                </c:pt>
                <c:pt idx="4">
                  <c:v>1857.4</c:v>
                </c:pt>
                <c:pt idx="5">
                  <c:v>190.4</c:v>
                </c:pt>
                <c:pt idx="6">
                  <c:v>256.20000000000005</c:v>
                </c:pt>
                <c:pt idx="7">
                  <c:v>28.5</c:v>
                </c:pt>
                <c:pt idx="10">
                  <c:v>14</c:v>
                </c:pt>
                <c:pt idx="11">
                  <c:v>163</c:v>
                </c:pt>
                <c:pt idx="12">
                  <c:v>254</c:v>
                </c:pt>
                <c:pt idx="13">
                  <c:v>194</c:v>
                </c:pt>
                <c:pt idx="19">
                  <c:v>5</c:v>
                </c:pt>
                <c:pt idx="21">
                  <c:v>5</c:v>
                </c:pt>
                <c:pt idx="25">
                  <c:v>7</c:v>
                </c:pt>
                <c:pt idx="27">
                  <c:v>30.500000000000004</c:v>
                </c:pt>
                <c:pt idx="28">
                  <c:v>7.1</c:v>
                </c:pt>
                <c:pt idx="29">
                  <c:v>65.5</c:v>
                </c:pt>
                <c:pt idx="30">
                  <c:v>3.6</c:v>
                </c:pt>
                <c:pt idx="32">
                  <c:v>32.9</c:v>
                </c:pt>
                <c:pt idx="33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91-4CDE-B62D-1A7C7E19B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catAx>
        <c:axId val="99959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8.3963056255247689E-3"/>
              <c:y val="0.471551262855759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99959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95167165817119"/>
          <c:y val="0.1438121158717873"/>
          <c:w val="0.26723338424006821"/>
          <c:h val="0.47643617587760695"/>
        </c:manualLayout>
      </c:layout>
      <c:overlay val="0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formål!Pivottabell4</c:name>
    <c:fmtId val="9"/>
  </c:pivotSource>
  <c:chart>
    <c:title>
      <c:tx>
        <c:strRef>
          <c:f>Formål!$B$14</c:f>
          <c:strCache>
            <c:ptCount val="1"/>
            <c:pt idx="0">
              <c:v>Omdisponering av dyrka og dyrkbar jord i (Flere elementer) 1991 - 2024</c:v>
            </c:pt>
          </c:strCache>
        </c:strRef>
      </c:tx>
      <c:overlay val="0"/>
      <c:txPr>
        <a:bodyPr/>
        <a:lstStyle/>
        <a:p>
          <a:pPr>
            <a:defRPr/>
          </a:pPr>
          <a:endParaRPr lang="nb-NO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nb-N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491361913094197"/>
          <c:y val="0.20869878739061587"/>
          <c:w val="0.47066658889860996"/>
          <c:h val="0.66325667537904331"/>
        </c:manualLayout>
      </c:layout>
      <c:pieChart>
        <c:varyColors val="1"/>
        <c:ser>
          <c:idx val="0"/>
          <c:order val="0"/>
          <c:tx>
            <c:strRef>
              <c:f>Formål!$B$14</c:f>
              <c:strCache>
                <c:ptCount val="1"/>
                <c:pt idx="0">
                  <c:v>Totalt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nb-N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Formål!$B$14</c:f>
              <c:strCache>
                <c:ptCount val="9"/>
                <c:pt idx="0">
                  <c:v>Bolig- og fritidsbebyggelse</c:v>
                </c:pt>
                <c:pt idx="1">
                  <c:v>Næringsbygg og offentlige bygg</c:v>
                </c:pt>
                <c:pt idx="2">
                  <c:v>Samferdselsanlegg</c:v>
                </c:pt>
                <c:pt idx="3">
                  <c:v>Annet landbruksområde</c:v>
                </c:pt>
                <c:pt idx="4">
                  <c:v>Annet spesialområde</c:v>
                </c:pt>
                <c:pt idx="5">
                  <c:v>Friområder mm</c:v>
                </c:pt>
                <c:pt idx="6">
                  <c:v>Golfbane mm</c:v>
                </c:pt>
                <c:pt idx="7">
                  <c:v>Skogplanting</c:v>
                </c:pt>
                <c:pt idx="8">
                  <c:v>Ikke fordelt</c:v>
                </c:pt>
              </c:strCache>
            </c:strRef>
          </c:cat>
          <c:val>
            <c:numRef>
              <c:f>Formål!$B$14</c:f>
              <c:numCache>
                <c:formatCode>0" dekar"</c:formatCode>
                <c:ptCount val="9"/>
                <c:pt idx="0">
                  <c:v>5145.1999999999989</c:v>
                </c:pt>
                <c:pt idx="1">
                  <c:v>6114.7</c:v>
                </c:pt>
                <c:pt idx="2">
                  <c:v>6028.05</c:v>
                </c:pt>
                <c:pt idx="3">
                  <c:v>658.9</c:v>
                </c:pt>
                <c:pt idx="4">
                  <c:v>383</c:v>
                </c:pt>
                <c:pt idx="5">
                  <c:v>506.19999999999993</c:v>
                </c:pt>
                <c:pt idx="6">
                  <c:v>4211.0000000000018</c:v>
                </c:pt>
                <c:pt idx="7">
                  <c:v>2667.9</c:v>
                </c:pt>
                <c:pt idx="8">
                  <c:v>3623.6000000000004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B-488F-A2E3-871F86A6595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522930360200703"/>
          <c:y val="0.13566978449196979"/>
          <c:w val="0.34257561821866284"/>
          <c:h val="0.80931446199705204"/>
        </c:manualLayout>
      </c:layout>
      <c:overlay val="0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nedbygging!Pivottabell1</c:name>
    <c:fmtId val="3"/>
  </c:pivotSource>
  <c:chart>
    <c:title>
      <c:tx>
        <c:strRef>
          <c:f>Nedbygging!$B$19</c:f>
          <c:strCache>
            <c:ptCount val="1"/>
            <c:pt idx="0">
              <c:v>Nedbygging av dyrka og dyrkbar jord i (Flere elementer) 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033015784531359"/>
          <c:y val="0.11911552457216733"/>
          <c:w val="0.68800615194556192"/>
          <c:h val="0.741814088525558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Nedbygging!$B$19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Nedbygging!$B$19</c:f>
              <c:strCach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strCache>
            </c:strRef>
          </c:cat>
          <c:val>
            <c:numRef>
              <c:f>Nedbygging!$B$19</c:f>
              <c:numCache>
                <c:formatCode>#,##0</c:formatCode>
                <c:ptCount val="19"/>
                <c:pt idx="4">
                  <c:v>66</c:v>
                </c:pt>
                <c:pt idx="5">
                  <c:v>52</c:v>
                </c:pt>
                <c:pt idx="6">
                  <c:v>53</c:v>
                </c:pt>
                <c:pt idx="7">
                  <c:v>4</c:v>
                </c:pt>
                <c:pt idx="8">
                  <c:v>154</c:v>
                </c:pt>
                <c:pt idx="9">
                  <c:v>27.4</c:v>
                </c:pt>
                <c:pt idx="10">
                  <c:v>127.6</c:v>
                </c:pt>
                <c:pt idx="11">
                  <c:v>88.1</c:v>
                </c:pt>
                <c:pt idx="12">
                  <c:v>154.79999999999998</c:v>
                </c:pt>
                <c:pt idx="13">
                  <c:v>53.2</c:v>
                </c:pt>
                <c:pt idx="14">
                  <c:v>275.7</c:v>
                </c:pt>
                <c:pt idx="15">
                  <c:v>124.70000000000002</c:v>
                </c:pt>
                <c:pt idx="16">
                  <c:v>238.39999999999995</c:v>
                </c:pt>
                <c:pt idx="17">
                  <c:v>124.9</c:v>
                </c:pt>
                <c:pt idx="18">
                  <c:v>52.899999999999991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F-494A-B7F9-4328B021AE14}"/>
            </c:ext>
          </c:extLst>
        </c:ser>
        <c:ser>
          <c:idx val="1"/>
          <c:order val="1"/>
          <c:tx>
            <c:strRef>
              <c:f>Nedbygging!$B$19</c:f>
              <c:strCache>
                <c:ptCount val="1"/>
                <c:pt idx="0">
                  <c:v>Bygg og byggområder</c:v>
                </c:pt>
              </c:strCache>
            </c:strRef>
          </c:tx>
          <c:invertIfNegative val="0"/>
          <c:cat>
            <c:strRef>
              <c:f>Nedbygging!$B$19</c:f>
              <c:strCach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strCache>
            </c:strRef>
          </c:cat>
          <c:val>
            <c:numRef>
              <c:f>Nedbygging!$B$19</c:f>
              <c:numCache>
                <c:formatCode>#,##0</c:formatCode>
                <c:ptCount val="19"/>
                <c:pt idx="0">
                  <c:v>2870</c:v>
                </c:pt>
                <c:pt idx="1">
                  <c:v>2839</c:v>
                </c:pt>
                <c:pt idx="2">
                  <c:v>2346</c:v>
                </c:pt>
                <c:pt idx="3">
                  <c:v>3227</c:v>
                </c:pt>
                <c:pt idx="4">
                  <c:v>3318</c:v>
                </c:pt>
                <c:pt idx="5">
                  <c:v>2906</c:v>
                </c:pt>
                <c:pt idx="6">
                  <c:v>3020</c:v>
                </c:pt>
                <c:pt idx="7">
                  <c:v>1913</c:v>
                </c:pt>
                <c:pt idx="8">
                  <c:v>2050</c:v>
                </c:pt>
                <c:pt idx="9">
                  <c:v>2625.3999999999996</c:v>
                </c:pt>
                <c:pt idx="10">
                  <c:v>3004.7000000000007</c:v>
                </c:pt>
                <c:pt idx="11">
                  <c:v>1830.4999999999993</c:v>
                </c:pt>
                <c:pt idx="12">
                  <c:v>7248.4999999999973</c:v>
                </c:pt>
                <c:pt idx="13">
                  <c:v>3789.3999999999996</c:v>
                </c:pt>
                <c:pt idx="14">
                  <c:v>2900.0999999999981</c:v>
                </c:pt>
                <c:pt idx="15">
                  <c:v>1295.7</c:v>
                </c:pt>
                <c:pt idx="16">
                  <c:v>2624.3999999999992</c:v>
                </c:pt>
                <c:pt idx="17">
                  <c:v>2406.6999999999989</c:v>
                </c:pt>
                <c:pt idx="18">
                  <c:v>1642.6000000000001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DF-494A-B7F9-4328B021AE14}"/>
            </c:ext>
          </c:extLst>
        </c:ser>
        <c:ser>
          <c:idx val="2"/>
          <c:order val="2"/>
          <c:tx>
            <c:strRef>
              <c:f>Nedbygging!$B$19</c:f>
              <c:strCache>
                <c:ptCount val="1"/>
                <c:pt idx="0">
                  <c:v>Samferdselsanlegg</c:v>
                </c:pt>
              </c:strCache>
            </c:strRef>
          </c:tx>
          <c:invertIfNegative val="0"/>
          <c:cat>
            <c:strRef>
              <c:f>Nedbygging!$B$19</c:f>
              <c:strCach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strCache>
            </c:strRef>
          </c:cat>
          <c:val>
            <c:numRef>
              <c:f>Nedbygging!$B$19</c:f>
              <c:numCache>
                <c:formatCode>#,##0</c:formatCode>
                <c:ptCount val="19"/>
                <c:pt idx="0">
                  <c:v>442</c:v>
                </c:pt>
                <c:pt idx="1">
                  <c:v>596</c:v>
                </c:pt>
                <c:pt idx="2">
                  <c:v>470</c:v>
                </c:pt>
                <c:pt idx="3">
                  <c:v>396</c:v>
                </c:pt>
                <c:pt idx="4">
                  <c:v>786</c:v>
                </c:pt>
                <c:pt idx="5">
                  <c:v>1007</c:v>
                </c:pt>
                <c:pt idx="6">
                  <c:v>2211</c:v>
                </c:pt>
                <c:pt idx="7">
                  <c:v>1485</c:v>
                </c:pt>
                <c:pt idx="8">
                  <c:v>835</c:v>
                </c:pt>
                <c:pt idx="9">
                  <c:v>1104.9000000000001</c:v>
                </c:pt>
                <c:pt idx="10">
                  <c:v>1493.1</c:v>
                </c:pt>
                <c:pt idx="11">
                  <c:v>384.29999999999995</c:v>
                </c:pt>
                <c:pt idx="12">
                  <c:v>879.30000000000007</c:v>
                </c:pt>
                <c:pt idx="13">
                  <c:v>522.30000000000007</c:v>
                </c:pt>
                <c:pt idx="14">
                  <c:v>2656.1</c:v>
                </c:pt>
                <c:pt idx="15">
                  <c:v>405.20000000000016</c:v>
                </c:pt>
                <c:pt idx="16">
                  <c:v>541.40000000000009</c:v>
                </c:pt>
                <c:pt idx="17">
                  <c:v>540.4</c:v>
                </c:pt>
                <c:pt idx="18">
                  <c:v>381.9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F-494A-B7F9-4328B021A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8519168"/>
        <c:axId val="148520960"/>
      </c:barChart>
      <c:catAx>
        <c:axId val="14851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/>
          <a:lstStyle/>
          <a:p>
            <a:pPr>
              <a:defRPr sz="1100"/>
            </a:pPr>
            <a:endParaRPr lang="nb-NO"/>
          </a:p>
        </c:txPr>
        <c:crossAx val="148520960"/>
        <c:crosses val="autoZero"/>
        <c:auto val="1"/>
        <c:lblAlgn val="ctr"/>
        <c:lblOffset val="100"/>
        <c:noMultiLvlLbl val="0"/>
      </c:catAx>
      <c:valAx>
        <c:axId val="148520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7029409785315301E-3"/>
              <c:y val="0.44799839510507039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nb-NO"/>
          </a:p>
        </c:txPr>
        <c:crossAx val="148519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878738970847475"/>
          <c:y val="0.24375211060400889"/>
          <c:w val="0.18625598015474573"/>
          <c:h val="0.397765406712696"/>
        </c:manualLayout>
      </c:layout>
      <c:overlay val="0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nedbygging!Pivottabell3</c:name>
    <c:fmtId val="3"/>
  </c:pivotSource>
  <c:chart>
    <c:title>
      <c:tx>
        <c:strRef>
          <c:f>Nedbygging!$B$20</c:f>
          <c:strCache>
            <c:ptCount val="1"/>
            <c:pt idx="0">
              <c:v>Nedbygging av dyrka og dyrkbar jord i (Flere elementer) 2006 - 2024</c:v>
            </c:pt>
          </c:strCache>
        </c:strRef>
      </c:tx>
      <c:overlay val="0"/>
      <c:txPr>
        <a:bodyPr/>
        <a:lstStyle/>
        <a:p>
          <a:pPr>
            <a:defRPr/>
          </a:pPr>
          <a:endParaRPr lang="nb-NO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</c:pivotFmt>
      <c:pivotFmt>
        <c:idx val="42"/>
        <c:marker>
          <c:symbol val="none"/>
        </c:marker>
      </c:pivotFmt>
      <c:pivotFmt>
        <c:idx val="43"/>
        <c:marker>
          <c:symbol val="none"/>
        </c:marker>
      </c:pivotFmt>
      <c:pivotFmt>
        <c:idx val="44"/>
        <c:marker>
          <c:symbol val="none"/>
        </c:marker>
      </c:pivotFmt>
      <c:pivotFmt>
        <c:idx val="45"/>
        <c:marker>
          <c:symbol val="none"/>
        </c:marker>
      </c:pivotFmt>
      <c:pivotFmt>
        <c:idx val="46"/>
        <c:marker>
          <c:symbol val="none"/>
        </c:marker>
      </c:pivotFmt>
      <c:pivotFmt>
        <c:idx val="47"/>
        <c:marker>
          <c:symbol val="none"/>
        </c:marker>
      </c:pivotFmt>
      <c:pivotFmt>
        <c:idx val="48"/>
        <c:marker>
          <c:symbol val="none"/>
        </c:marker>
      </c:pivotFmt>
      <c:pivotFmt>
        <c:idx val="49"/>
        <c:marker>
          <c:symbol val="none"/>
        </c:marker>
      </c:pivotFmt>
      <c:pivotFmt>
        <c:idx val="50"/>
        <c:marker>
          <c:symbol val="none"/>
        </c:marker>
      </c:pivotFmt>
      <c:pivotFmt>
        <c:idx val="51"/>
        <c:marker>
          <c:symbol val="none"/>
        </c:marker>
      </c:pivotFmt>
      <c:pivotFmt>
        <c:idx val="52"/>
        <c:marker>
          <c:symbol val="none"/>
        </c:marker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</c:pivotFmt>
      <c:pivotFmt>
        <c:idx val="56"/>
        <c:marker>
          <c:symbol val="none"/>
        </c:marker>
      </c:pivotFmt>
      <c:pivotFmt>
        <c:idx val="57"/>
        <c:marker>
          <c:symbol val="none"/>
        </c:marker>
      </c:pivotFmt>
      <c:pivotFmt>
        <c:idx val="58"/>
        <c:marker>
          <c:symbol val="none"/>
        </c:marker>
      </c:pivotFmt>
      <c:pivotFmt>
        <c:idx val="59"/>
        <c:marker>
          <c:symbol val="none"/>
        </c:marker>
      </c:pivotFmt>
      <c:pivotFmt>
        <c:idx val="60"/>
        <c:marker>
          <c:symbol val="none"/>
        </c:marker>
      </c:pivotFmt>
      <c:pivotFmt>
        <c:idx val="61"/>
        <c:marker>
          <c:symbol val="none"/>
        </c:marker>
      </c:pivotFmt>
      <c:pivotFmt>
        <c:idx val="62"/>
        <c:marker>
          <c:symbol val="none"/>
        </c:marker>
      </c:pivotFmt>
      <c:pivotFmt>
        <c:idx val="63"/>
        <c:marker>
          <c:symbol val="none"/>
        </c:marker>
      </c:pivotFmt>
      <c:pivotFmt>
        <c:idx val="64"/>
        <c:marker>
          <c:symbol val="none"/>
        </c:marker>
      </c:pivotFmt>
      <c:pivotFmt>
        <c:idx val="65"/>
        <c:marker>
          <c:symbol val="none"/>
        </c:marker>
      </c:pivotFmt>
      <c:pivotFmt>
        <c:idx val="66"/>
        <c:marker>
          <c:symbol val="none"/>
        </c:marker>
      </c:pivotFmt>
      <c:pivotFmt>
        <c:idx val="67"/>
        <c:marker>
          <c:symbol val="none"/>
        </c:marker>
      </c:pivotFmt>
      <c:pivotFmt>
        <c:idx val="68"/>
        <c:marker>
          <c:symbol val="none"/>
        </c:marker>
      </c:pivotFmt>
      <c:pivotFmt>
        <c:idx val="69"/>
        <c:marker>
          <c:symbol val="none"/>
        </c:marker>
      </c:pivotFmt>
      <c:pivotFmt>
        <c:idx val="70"/>
        <c:marker>
          <c:symbol val="none"/>
        </c:marker>
      </c:pivotFmt>
      <c:pivotFmt>
        <c:idx val="71"/>
        <c:marker>
          <c:symbol val="none"/>
        </c:marker>
      </c:pivotFmt>
      <c:pivotFmt>
        <c:idx val="72"/>
        <c:marker>
          <c:symbol val="none"/>
        </c:marker>
      </c:pivotFmt>
      <c:pivotFmt>
        <c:idx val="73"/>
        <c:marker>
          <c:symbol val="none"/>
        </c:marker>
      </c:pivotFmt>
      <c:pivotFmt>
        <c:idx val="74"/>
        <c:marker>
          <c:symbol val="none"/>
        </c:marker>
      </c:pivotFmt>
      <c:pivotFmt>
        <c:idx val="75"/>
        <c:marker>
          <c:symbol val="none"/>
        </c:marker>
        <c:dLbl>
          <c:idx val="0"/>
          <c:spPr/>
          <c:txPr>
            <a:bodyPr/>
            <a:lstStyle/>
            <a:p>
              <a:pPr>
                <a:defRPr sz="1200"/>
              </a:pPr>
              <a:endParaRPr lang="nb-N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54050528959954"/>
          <c:y val="0.19843971631205673"/>
          <c:w val="0.50174919086034486"/>
          <c:h val="0.6960435583849891"/>
        </c:manualLayout>
      </c:layout>
      <c:pieChart>
        <c:varyColors val="1"/>
        <c:ser>
          <c:idx val="0"/>
          <c:order val="0"/>
          <c:tx>
            <c:strRef>
              <c:f>Nedbygging!$B$20</c:f>
              <c:strCache>
                <c:ptCount val="1"/>
                <c:pt idx="0">
                  <c:v>Totalt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 sz="1200"/>
                </a:pPr>
                <a:endParaRPr lang="nb-N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Nedbygging!$B$20</c:f>
              <c:strCache>
                <c:ptCount val="3"/>
                <c:pt idx="0">
                  <c:v>Ikke fordelt</c:v>
                </c:pt>
                <c:pt idx="1">
                  <c:v>Bygg og byggområder</c:v>
                </c:pt>
                <c:pt idx="2">
                  <c:v>Samferdselsanlegg</c:v>
                </c:pt>
              </c:strCache>
            </c:strRef>
          </c:cat>
          <c:val>
            <c:numRef>
              <c:f>Nedbygging!$B$20</c:f>
              <c:numCache>
                <c:formatCode>0" dekar"</c:formatCode>
                <c:ptCount val="3"/>
                <c:pt idx="0">
                  <c:v>1596.6999999999991</c:v>
                </c:pt>
                <c:pt idx="1">
                  <c:v>53856.999999999971</c:v>
                </c:pt>
                <c:pt idx="2">
                  <c:v>17136.899999999991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8-41D8-B725-A67732D3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0600285915269234"/>
          <c:y val="0.28005070642765401"/>
          <c:w val="0.25749377869553047"/>
          <c:h val="0.46528843469034453"/>
        </c:manualLayout>
      </c:layout>
      <c:overlay val="0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dyrka..!Pivottabell2</c:name>
    <c:fmtId val="3"/>
  </c:pivotSource>
  <c:chart>
    <c:title>
      <c:tx>
        <c:strRef>
          <c:f>'Dyrka dyrkbar'!$B$19</c:f>
          <c:strCache>
            <c:ptCount val="1"/>
            <c:pt idx="0">
              <c:v>Omdisponering av dyrka og dyrkbar jord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5808989693462"/>
          <c:y val="9.2481645344814442E-2"/>
          <c:w val="0.88918532475170808"/>
          <c:h val="0.792713568599386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'Dyrka dyrkbar'!$B$19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'Dyrka dyrkbar'!$B$19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'Dyrka dyrkbar'!$B$19</c:f>
              <c:numCache>
                <c:formatCode>#,##0</c:formatCode>
                <c:ptCount val="34"/>
                <c:pt idx="2">
                  <c:v>544</c:v>
                </c:pt>
                <c:pt idx="3">
                  <c:v>1071</c:v>
                </c:pt>
                <c:pt idx="4">
                  <c:v>573</c:v>
                </c:pt>
                <c:pt idx="5">
                  <c:v>135</c:v>
                </c:pt>
                <c:pt idx="6">
                  <c:v>657</c:v>
                </c:pt>
                <c:pt idx="7">
                  <c:v>604</c:v>
                </c:pt>
                <c:pt idx="8">
                  <c:v>668</c:v>
                </c:pt>
                <c:pt idx="9">
                  <c:v>1207</c:v>
                </c:pt>
                <c:pt idx="10">
                  <c:v>952</c:v>
                </c:pt>
                <c:pt idx="11">
                  <c:v>1114</c:v>
                </c:pt>
                <c:pt idx="12">
                  <c:v>1894</c:v>
                </c:pt>
                <c:pt idx="13">
                  <c:v>1850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E-46FA-9EA0-1614E49188BD}"/>
            </c:ext>
          </c:extLst>
        </c:ser>
        <c:ser>
          <c:idx val="1"/>
          <c:order val="1"/>
          <c:tx>
            <c:strRef>
              <c:f>'Dyrka dyrkbar'!$B$19</c:f>
              <c:strCache>
                <c:ptCount val="1"/>
                <c:pt idx="0">
                  <c:v>dyrka</c:v>
                </c:pt>
              </c:strCache>
            </c:strRef>
          </c:tx>
          <c:invertIfNegative val="0"/>
          <c:cat>
            <c:strRef>
              <c:f>'Dyrka dyrkbar'!$B$19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'Dyrka dyrkbar'!$B$19</c:f>
              <c:numCache>
                <c:formatCode>#,##0</c:formatCode>
                <c:ptCount val="34"/>
                <c:pt idx="0">
                  <c:v>2120.5000000000005</c:v>
                </c:pt>
                <c:pt idx="1">
                  <c:v>3696.75</c:v>
                </c:pt>
                <c:pt idx="2">
                  <c:v>5609.1</c:v>
                </c:pt>
                <c:pt idx="3">
                  <c:v>1371.75</c:v>
                </c:pt>
                <c:pt idx="4">
                  <c:v>4554</c:v>
                </c:pt>
                <c:pt idx="5">
                  <c:v>4234.5</c:v>
                </c:pt>
                <c:pt idx="6">
                  <c:v>2716.8000000000011</c:v>
                </c:pt>
                <c:pt idx="7">
                  <c:v>2576.8999999999996</c:v>
                </c:pt>
                <c:pt idx="8">
                  <c:v>2529.1</c:v>
                </c:pt>
                <c:pt idx="9">
                  <c:v>3370.0000000000005</c:v>
                </c:pt>
                <c:pt idx="10">
                  <c:v>3271.5999999999995</c:v>
                </c:pt>
                <c:pt idx="11">
                  <c:v>3153.5</c:v>
                </c:pt>
                <c:pt idx="12">
                  <c:v>4358.4999999999991</c:v>
                </c:pt>
                <c:pt idx="13">
                  <c:v>2394.9499999999998</c:v>
                </c:pt>
                <c:pt idx="14">
                  <c:v>2293</c:v>
                </c:pt>
                <c:pt idx="15">
                  <c:v>2005</c:v>
                </c:pt>
                <c:pt idx="16">
                  <c:v>3450</c:v>
                </c:pt>
                <c:pt idx="17">
                  <c:v>2511</c:v>
                </c:pt>
                <c:pt idx="18">
                  <c:v>1967</c:v>
                </c:pt>
                <c:pt idx="19">
                  <c:v>1547</c:v>
                </c:pt>
                <c:pt idx="20">
                  <c:v>2317</c:v>
                </c:pt>
                <c:pt idx="21">
                  <c:v>1977</c:v>
                </c:pt>
                <c:pt idx="22">
                  <c:v>2077</c:v>
                </c:pt>
                <c:pt idx="23">
                  <c:v>1360</c:v>
                </c:pt>
                <c:pt idx="24">
                  <c:v>1730.8999999999999</c:v>
                </c:pt>
                <c:pt idx="25">
                  <c:v>2418.1999999999998</c:v>
                </c:pt>
                <c:pt idx="26">
                  <c:v>1235.4999999999995</c:v>
                </c:pt>
                <c:pt idx="27">
                  <c:v>1659.7000000000005</c:v>
                </c:pt>
                <c:pt idx="28">
                  <c:v>1230.1000000000004</c:v>
                </c:pt>
                <c:pt idx="29">
                  <c:v>2150.9999999999995</c:v>
                </c:pt>
                <c:pt idx="30">
                  <c:v>1034.2000000000003</c:v>
                </c:pt>
                <c:pt idx="31">
                  <c:v>1344.8</c:v>
                </c:pt>
                <c:pt idx="32">
                  <c:v>1049.4999999999998</c:v>
                </c:pt>
                <c:pt idx="33">
                  <c:v>947.90000000000032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E-46FA-9EA0-1614E49188BD}"/>
            </c:ext>
          </c:extLst>
        </c:ser>
        <c:ser>
          <c:idx val="2"/>
          <c:order val="2"/>
          <c:tx>
            <c:strRef>
              <c:f>'Dyrka dyrkbar'!$B$19</c:f>
              <c:strCache>
                <c:ptCount val="1"/>
                <c:pt idx="0">
                  <c:v>dyrkbar</c:v>
                </c:pt>
              </c:strCache>
            </c:strRef>
          </c:tx>
          <c:invertIfNegative val="0"/>
          <c:cat>
            <c:strRef>
              <c:f>'Dyrka dyrkbar'!$B$19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'Dyrka dyrkbar'!$B$19</c:f>
              <c:numCache>
                <c:formatCode>#,##0</c:formatCode>
                <c:ptCount val="34"/>
                <c:pt idx="0">
                  <c:v>456.1</c:v>
                </c:pt>
                <c:pt idx="1">
                  <c:v>295.25</c:v>
                </c:pt>
                <c:pt idx="2">
                  <c:v>6556.3</c:v>
                </c:pt>
                <c:pt idx="3">
                  <c:v>557.1</c:v>
                </c:pt>
                <c:pt idx="4">
                  <c:v>1687.8999999999999</c:v>
                </c:pt>
                <c:pt idx="5">
                  <c:v>1203</c:v>
                </c:pt>
                <c:pt idx="6">
                  <c:v>2990.2000000000003</c:v>
                </c:pt>
                <c:pt idx="7">
                  <c:v>600.6</c:v>
                </c:pt>
                <c:pt idx="8">
                  <c:v>1275</c:v>
                </c:pt>
                <c:pt idx="9">
                  <c:v>728.6</c:v>
                </c:pt>
                <c:pt idx="10">
                  <c:v>999.3</c:v>
                </c:pt>
                <c:pt idx="11">
                  <c:v>575.5</c:v>
                </c:pt>
                <c:pt idx="12">
                  <c:v>1781.1</c:v>
                </c:pt>
                <c:pt idx="13">
                  <c:v>582</c:v>
                </c:pt>
                <c:pt idx="14">
                  <c:v>2300</c:v>
                </c:pt>
                <c:pt idx="15">
                  <c:v>1954</c:v>
                </c:pt>
                <c:pt idx="16">
                  <c:v>2482</c:v>
                </c:pt>
                <c:pt idx="17">
                  <c:v>1522</c:v>
                </c:pt>
                <c:pt idx="18">
                  <c:v>1903</c:v>
                </c:pt>
                <c:pt idx="19">
                  <c:v>1748</c:v>
                </c:pt>
                <c:pt idx="20">
                  <c:v>1583</c:v>
                </c:pt>
                <c:pt idx="21">
                  <c:v>1545</c:v>
                </c:pt>
                <c:pt idx="22">
                  <c:v>623</c:v>
                </c:pt>
                <c:pt idx="23">
                  <c:v>858</c:v>
                </c:pt>
                <c:pt idx="24">
                  <c:v>2297.1</c:v>
                </c:pt>
                <c:pt idx="25">
                  <c:v>2589.4</c:v>
                </c:pt>
                <c:pt idx="26">
                  <c:v>1579.3000000000002</c:v>
                </c:pt>
                <c:pt idx="27">
                  <c:v>7089.4000000000024</c:v>
                </c:pt>
                <c:pt idx="28">
                  <c:v>3478.099999999999</c:v>
                </c:pt>
                <c:pt idx="29">
                  <c:v>4312.3000000000011</c:v>
                </c:pt>
                <c:pt idx="30">
                  <c:v>1050.8000000000002</c:v>
                </c:pt>
                <c:pt idx="31">
                  <c:v>2351.4999999999977</c:v>
                </c:pt>
                <c:pt idx="32">
                  <c:v>2530.2999999999993</c:v>
                </c:pt>
                <c:pt idx="33">
                  <c:v>1553.9000000000005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1-481F-B89A-DC6B5C96D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542528"/>
        <c:axId val="148643840"/>
      </c:barChart>
      <c:catAx>
        <c:axId val="14354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nb-NO"/>
          </a:p>
        </c:txPr>
        <c:crossAx val="148643840"/>
        <c:crosses val="autoZero"/>
        <c:auto val="1"/>
        <c:lblAlgn val="ctr"/>
        <c:lblOffset val="100"/>
        <c:noMultiLvlLbl val="0"/>
      </c:catAx>
      <c:valAx>
        <c:axId val="148643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8.8018014141674917E-3"/>
              <c:y val="0.45081077897430755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43542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946983665338842"/>
          <c:y val="0.14099443640206277"/>
          <c:w val="0.12959830662351457"/>
          <c:h val="0.18346186888386373"/>
        </c:manualLayout>
      </c:layout>
      <c:overlay val="0"/>
      <c:txPr>
        <a:bodyPr/>
        <a:lstStyle/>
        <a:p>
          <a:pPr>
            <a:defRPr sz="14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dyrka..!Pivottabell2</c:name>
    <c:fmtId val="1"/>
  </c:pivotSource>
  <c:chart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'pivot dyrka..'!$B$16:$B$17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'pivot dyrka..'!$A$18:$A$52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'pivot dyrka..'!$B$18:$B$52</c:f>
              <c:numCache>
                <c:formatCode>#,##0</c:formatCode>
                <c:ptCount val="34"/>
                <c:pt idx="2">
                  <c:v>544</c:v>
                </c:pt>
                <c:pt idx="3">
                  <c:v>1071</c:v>
                </c:pt>
                <c:pt idx="4">
                  <c:v>573</c:v>
                </c:pt>
                <c:pt idx="5">
                  <c:v>135</c:v>
                </c:pt>
                <c:pt idx="6">
                  <c:v>657</c:v>
                </c:pt>
                <c:pt idx="7">
                  <c:v>604</c:v>
                </c:pt>
                <c:pt idx="8">
                  <c:v>668</c:v>
                </c:pt>
                <c:pt idx="9">
                  <c:v>1207</c:v>
                </c:pt>
                <c:pt idx="10">
                  <c:v>952</c:v>
                </c:pt>
                <c:pt idx="11">
                  <c:v>1114</c:v>
                </c:pt>
                <c:pt idx="12">
                  <c:v>1894</c:v>
                </c:pt>
                <c:pt idx="13">
                  <c:v>1850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8-4442-AF5E-4F08E6466321}"/>
            </c:ext>
          </c:extLst>
        </c:ser>
        <c:ser>
          <c:idx val="1"/>
          <c:order val="1"/>
          <c:tx>
            <c:strRef>
              <c:f>'pivot dyrka..'!$C$16:$C$17</c:f>
              <c:strCache>
                <c:ptCount val="1"/>
                <c:pt idx="0">
                  <c:v>dyrka</c:v>
                </c:pt>
              </c:strCache>
            </c:strRef>
          </c:tx>
          <c:invertIfNegative val="0"/>
          <c:cat>
            <c:strRef>
              <c:f>'pivot dyrka..'!$A$18:$A$52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'pivot dyrka..'!$C$18:$C$52</c:f>
              <c:numCache>
                <c:formatCode>#,##0</c:formatCode>
                <c:ptCount val="34"/>
                <c:pt idx="0">
                  <c:v>2120.5000000000005</c:v>
                </c:pt>
                <c:pt idx="1">
                  <c:v>3696.75</c:v>
                </c:pt>
                <c:pt idx="2">
                  <c:v>5609.1</c:v>
                </c:pt>
                <c:pt idx="3">
                  <c:v>1371.75</c:v>
                </c:pt>
                <c:pt idx="4">
                  <c:v>4554</c:v>
                </c:pt>
                <c:pt idx="5">
                  <c:v>4234.5</c:v>
                </c:pt>
                <c:pt idx="6">
                  <c:v>2716.8000000000011</c:v>
                </c:pt>
                <c:pt idx="7">
                  <c:v>2576.8999999999996</c:v>
                </c:pt>
                <c:pt idx="8">
                  <c:v>2529.1</c:v>
                </c:pt>
                <c:pt idx="9">
                  <c:v>3370.0000000000005</c:v>
                </c:pt>
                <c:pt idx="10">
                  <c:v>3271.5999999999995</c:v>
                </c:pt>
                <c:pt idx="11">
                  <c:v>3153.5</c:v>
                </c:pt>
                <c:pt idx="12">
                  <c:v>4358.4999999999991</c:v>
                </c:pt>
                <c:pt idx="13">
                  <c:v>2394.9499999999998</c:v>
                </c:pt>
                <c:pt idx="14">
                  <c:v>2293</c:v>
                </c:pt>
                <c:pt idx="15">
                  <c:v>2005</c:v>
                </c:pt>
                <c:pt idx="16">
                  <c:v>3450</c:v>
                </c:pt>
                <c:pt idx="17">
                  <c:v>2511</c:v>
                </c:pt>
                <c:pt idx="18">
                  <c:v>1967</c:v>
                </c:pt>
                <c:pt idx="19">
                  <c:v>1547</c:v>
                </c:pt>
                <c:pt idx="20">
                  <c:v>2317</c:v>
                </c:pt>
                <c:pt idx="21">
                  <c:v>1977</c:v>
                </c:pt>
                <c:pt idx="22">
                  <c:v>2077</c:v>
                </c:pt>
                <c:pt idx="23">
                  <c:v>1360</c:v>
                </c:pt>
                <c:pt idx="24">
                  <c:v>1730.8999999999999</c:v>
                </c:pt>
                <c:pt idx="25">
                  <c:v>2418.1999999999998</c:v>
                </c:pt>
                <c:pt idx="26">
                  <c:v>1235.4999999999995</c:v>
                </c:pt>
                <c:pt idx="27">
                  <c:v>1659.7000000000005</c:v>
                </c:pt>
                <c:pt idx="28">
                  <c:v>1230.1000000000004</c:v>
                </c:pt>
                <c:pt idx="29">
                  <c:v>2150.9999999999995</c:v>
                </c:pt>
                <c:pt idx="30">
                  <c:v>1034.2000000000003</c:v>
                </c:pt>
                <c:pt idx="31">
                  <c:v>1344.8</c:v>
                </c:pt>
                <c:pt idx="32">
                  <c:v>1049.4999999999998</c:v>
                </c:pt>
                <c:pt idx="33">
                  <c:v>947.90000000000032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38-4442-AF5E-4F08E6466321}"/>
            </c:ext>
          </c:extLst>
        </c:ser>
        <c:ser>
          <c:idx val="2"/>
          <c:order val="2"/>
          <c:tx>
            <c:strRef>
              <c:f>'pivot dyrka..'!$D$16:$D$17</c:f>
              <c:strCache>
                <c:ptCount val="1"/>
                <c:pt idx="0">
                  <c:v>dyrkbar</c:v>
                </c:pt>
              </c:strCache>
            </c:strRef>
          </c:tx>
          <c:invertIfNegative val="0"/>
          <c:cat>
            <c:strRef>
              <c:f>'pivot dyrka..'!$A$18:$A$52</c:f>
              <c:strCach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strCache>
            </c:strRef>
          </c:cat>
          <c:val>
            <c:numRef>
              <c:f>'pivot dyrka..'!$D$18:$D$52</c:f>
              <c:numCache>
                <c:formatCode>#,##0</c:formatCode>
                <c:ptCount val="34"/>
                <c:pt idx="0">
                  <c:v>456.1</c:v>
                </c:pt>
                <c:pt idx="1">
                  <c:v>295.25</c:v>
                </c:pt>
                <c:pt idx="2">
                  <c:v>6556.3</c:v>
                </c:pt>
                <c:pt idx="3">
                  <c:v>557.1</c:v>
                </c:pt>
                <c:pt idx="4">
                  <c:v>1687.8999999999999</c:v>
                </c:pt>
                <c:pt idx="5">
                  <c:v>1203</c:v>
                </c:pt>
                <c:pt idx="6">
                  <c:v>2990.2000000000003</c:v>
                </c:pt>
                <c:pt idx="7">
                  <c:v>600.6</c:v>
                </c:pt>
                <c:pt idx="8">
                  <c:v>1275</c:v>
                </c:pt>
                <c:pt idx="9">
                  <c:v>728.6</c:v>
                </c:pt>
                <c:pt idx="10">
                  <c:v>999.3</c:v>
                </c:pt>
                <c:pt idx="11">
                  <c:v>575.5</c:v>
                </c:pt>
                <c:pt idx="12">
                  <c:v>1781.1</c:v>
                </c:pt>
                <c:pt idx="13">
                  <c:v>582</c:v>
                </c:pt>
                <c:pt idx="14">
                  <c:v>2300</c:v>
                </c:pt>
                <c:pt idx="15">
                  <c:v>1954</c:v>
                </c:pt>
                <c:pt idx="16">
                  <c:v>2482</c:v>
                </c:pt>
                <c:pt idx="17">
                  <c:v>1522</c:v>
                </c:pt>
                <c:pt idx="18">
                  <c:v>1903</c:v>
                </c:pt>
                <c:pt idx="19">
                  <c:v>1748</c:v>
                </c:pt>
                <c:pt idx="20">
                  <c:v>1583</c:v>
                </c:pt>
                <c:pt idx="21">
                  <c:v>1545</c:v>
                </c:pt>
                <c:pt idx="22">
                  <c:v>623</c:v>
                </c:pt>
                <c:pt idx="23">
                  <c:v>858</c:v>
                </c:pt>
                <c:pt idx="24">
                  <c:v>2297.1</c:v>
                </c:pt>
                <c:pt idx="25">
                  <c:v>2589.4</c:v>
                </c:pt>
                <c:pt idx="26">
                  <c:v>1579.3000000000002</c:v>
                </c:pt>
                <c:pt idx="27">
                  <c:v>7089.4000000000024</c:v>
                </c:pt>
                <c:pt idx="28">
                  <c:v>3478.099999999999</c:v>
                </c:pt>
                <c:pt idx="29">
                  <c:v>4312.3000000000011</c:v>
                </c:pt>
                <c:pt idx="30">
                  <c:v>1050.8000000000002</c:v>
                </c:pt>
                <c:pt idx="31">
                  <c:v>2351.4999999999977</c:v>
                </c:pt>
                <c:pt idx="32">
                  <c:v>2530.2999999999993</c:v>
                </c:pt>
                <c:pt idx="33">
                  <c:v>1553.9000000000005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0-448A-8ABD-FA140F1C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174144"/>
        <c:axId val="147175680"/>
      </c:barChart>
      <c:catAx>
        <c:axId val="14717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7175680"/>
        <c:crosses val="autoZero"/>
        <c:auto val="1"/>
        <c:lblAlgn val="ctr"/>
        <c:lblOffset val="100"/>
        <c:noMultiLvlLbl val="0"/>
      </c:catAx>
      <c:valAx>
        <c:axId val="147175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717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sammenlikning!Pivottabell1</c:name>
    <c:fmtId val="2"/>
  </c:pivotSource>
  <c:chart>
    <c:title>
      <c:tx>
        <c:strRef>
          <c:f>'Sammenlikning fylker og kommune'!$B$10</c:f>
          <c:strCache>
            <c:ptCount val="1"/>
            <c:pt idx="0">
              <c:v>Omdisponering av dyrka og dyrkbar jord 2006 - 2024</c:v>
            </c:pt>
          </c:strCache>
        </c:strRef>
      </c:tx>
      <c:layout>
        <c:manualLayout>
          <c:xMode val="edge"/>
          <c:yMode val="edge"/>
          <c:x val="0.17307314280882177"/>
          <c:y val="2.1038790269559501E-2"/>
        </c:manualLayout>
      </c:layout>
      <c:overlay val="0"/>
      <c:txPr>
        <a:bodyPr/>
        <a:lstStyle/>
        <a:p>
          <a:pPr>
            <a:defRPr/>
          </a:pPr>
          <a:endParaRPr lang="nb-NO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1682489502938526E-2"/>
          <c:y val="0.11065761750195427"/>
          <c:w val="0.66035327368465557"/>
          <c:h val="0.799791682844378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'Sammenlikning fylker og kommune'!$B$10</c:f>
              <c:strCache>
                <c:ptCount val="1"/>
                <c:pt idx="0">
                  <c:v>Bolig- og fritidsbebyggelse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9411.7999999999993</c:v>
                </c:pt>
                <c:pt idx="1">
                  <c:v>4406.8999999999996</c:v>
                </c:pt>
                <c:pt idx="2">
                  <c:v>2378.4</c:v>
                </c:pt>
                <c:pt idx="3">
                  <c:v>2330.1999999999994</c:v>
                </c:pt>
                <c:pt idx="4">
                  <c:v>1389.2999999999995</c:v>
                </c:pt>
                <c:pt idx="5">
                  <c:v>1835.0000000000005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E-42FF-AD64-E5D803B7241C}"/>
            </c:ext>
          </c:extLst>
        </c:ser>
        <c:ser>
          <c:idx val="1"/>
          <c:order val="1"/>
          <c:tx>
            <c:strRef>
              <c:f>'Sammenlikning fylker og kommune'!$B$10</c:f>
              <c:strCache>
                <c:ptCount val="1"/>
                <c:pt idx="0">
                  <c:v>Næringsbygg og offentlige bygg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9219.3000000000029</c:v>
                </c:pt>
                <c:pt idx="1">
                  <c:v>10698.700000000008</c:v>
                </c:pt>
                <c:pt idx="2">
                  <c:v>1969.5999999999997</c:v>
                </c:pt>
                <c:pt idx="3">
                  <c:v>2336.9</c:v>
                </c:pt>
                <c:pt idx="4">
                  <c:v>1904.8</c:v>
                </c:pt>
                <c:pt idx="5">
                  <c:v>2104.2000000000003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E-42FF-AD64-E5D803B7241C}"/>
            </c:ext>
          </c:extLst>
        </c:ser>
        <c:ser>
          <c:idx val="2"/>
          <c:order val="2"/>
          <c:tx>
            <c:strRef>
              <c:f>'Sammenlikning fylker og kommune'!$B$10</c:f>
              <c:strCache>
                <c:ptCount val="1"/>
                <c:pt idx="0">
                  <c:v>Samferdselsanlegg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7121.7000000000044</c:v>
                </c:pt>
                <c:pt idx="1">
                  <c:v>3623.4999999999986</c:v>
                </c:pt>
                <c:pt idx="2">
                  <c:v>2331.6</c:v>
                </c:pt>
                <c:pt idx="3">
                  <c:v>1300.7999999999997</c:v>
                </c:pt>
                <c:pt idx="4">
                  <c:v>1922.2999999999997</c:v>
                </c:pt>
                <c:pt idx="5">
                  <c:v>789.5</c:v>
                </c:pt>
                <c:pt idx="6">
                  <c:v>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0E-42FF-AD64-E5D803B7241C}"/>
            </c:ext>
          </c:extLst>
        </c:ser>
        <c:ser>
          <c:idx val="3"/>
          <c:order val="3"/>
          <c:tx>
            <c:strRef>
              <c:f>'Sammenlikning fylker og kommune'!$B$10</c:f>
              <c:strCache>
                <c:ptCount val="1"/>
                <c:pt idx="0">
                  <c:v>Annet landbruksområde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1555.1999999999998</c:v>
                </c:pt>
                <c:pt idx="1">
                  <c:v>545.80000000000007</c:v>
                </c:pt>
                <c:pt idx="2">
                  <c:v>611.9000000000002</c:v>
                </c:pt>
                <c:pt idx="3">
                  <c:v>383.10000000000008</c:v>
                </c:pt>
                <c:pt idx="4">
                  <c:v>317.5</c:v>
                </c:pt>
                <c:pt idx="5">
                  <c:v>341.4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0E-42FF-AD64-E5D803B7241C}"/>
            </c:ext>
          </c:extLst>
        </c:ser>
        <c:ser>
          <c:idx val="4"/>
          <c:order val="4"/>
          <c:tx>
            <c:strRef>
              <c:f>'Sammenlikning fylker og kommune'!$B$10</c:f>
              <c:strCache>
                <c:ptCount val="1"/>
                <c:pt idx="0">
                  <c:v>Annet spesialområde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1">
                  <c:v>389</c:v>
                </c:pt>
                <c:pt idx="2">
                  <c:v>148</c:v>
                </c:pt>
                <c:pt idx="3">
                  <c:v>311</c:v>
                </c:pt>
                <c:pt idx="4">
                  <c:v>177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E-4593-8038-122ABF0BAFA5}"/>
            </c:ext>
          </c:extLst>
        </c:ser>
        <c:ser>
          <c:idx val="5"/>
          <c:order val="5"/>
          <c:tx>
            <c:strRef>
              <c:f>'Sammenlikning fylker og kommune'!$B$10</c:f>
              <c:strCache>
                <c:ptCount val="1"/>
                <c:pt idx="0">
                  <c:v>Friområder mm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2136</c:v>
                </c:pt>
                <c:pt idx="1">
                  <c:v>1607.6</c:v>
                </c:pt>
                <c:pt idx="2">
                  <c:v>573.40000000000009</c:v>
                </c:pt>
                <c:pt idx="3">
                  <c:v>758.2</c:v>
                </c:pt>
                <c:pt idx="4">
                  <c:v>243.4</c:v>
                </c:pt>
                <c:pt idx="5">
                  <c:v>252.8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3-4B6B-B7A2-594BD2BCAC0D}"/>
            </c:ext>
          </c:extLst>
        </c:ser>
        <c:ser>
          <c:idx val="6"/>
          <c:order val="6"/>
          <c:tx>
            <c:strRef>
              <c:f>'Sammenlikning fylker og kommune'!$B$10</c:f>
              <c:strCache>
                <c:ptCount val="1"/>
                <c:pt idx="0">
                  <c:v>Golfbane mm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3.3</c:v>
                </c:pt>
                <c:pt idx="1">
                  <c:v>2563</c:v>
                </c:pt>
                <c:pt idx="2">
                  <c:v>325</c:v>
                </c:pt>
                <c:pt idx="3">
                  <c:v>604</c:v>
                </c:pt>
                <c:pt idx="4">
                  <c:v>1.9</c:v>
                </c:pt>
                <c:pt idx="5">
                  <c:v>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73-4B6B-B7A2-594BD2BCAC0D}"/>
            </c:ext>
          </c:extLst>
        </c:ser>
        <c:ser>
          <c:idx val="7"/>
          <c:order val="7"/>
          <c:tx>
            <c:strRef>
              <c:f>'Sammenlikning fylker og kommune'!$B$10</c:f>
              <c:strCache>
                <c:ptCount val="1"/>
                <c:pt idx="0">
                  <c:v>Skogplanting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483.3</c:v>
                </c:pt>
                <c:pt idx="1">
                  <c:v>360.09999999999997</c:v>
                </c:pt>
                <c:pt idx="2">
                  <c:v>210.4</c:v>
                </c:pt>
                <c:pt idx="3">
                  <c:v>300.3</c:v>
                </c:pt>
                <c:pt idx="4">
                  <c:v>428.2</c:v>
                </c:pt>
                <c:pt idx="5">
                  <c:v>237.4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73-4B6B-B7A2-594BD2BCAC0D}"/>
            </c:ext>
          </c:extLst>
        </c:ser>
        <c:ser>
          <c:idx val="8"/>
          <c:order val="8"/>
          <c:tx>
            <c:strRef>
              <c:f>'Sammenlikning fylker og kommune'!$B$10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7"/>
                <c:pt idx="0">
                  <c:v>Innlandet</c:v>
                </c:pt>
                <c:pt idx="1">
                  <c:v>Akershus</c:v>
                </c:pt>
                <c:pt idx="2">
                  <c:v>Buskerud</c:v>
                </c:pt>
                <c:pt idx="3">
                  <c:v>Østfold</c:v>
                </c:pt>
                <c:pt idx="4">
                  <c:v>Vestfold</c:v>
                </c:pt>
                <c:pt idx="5">
                  <c:v>Telemark</c:v>
                </c:pt>
                <c:pt idx="6">
                  <c:v>Oslo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7"/>
                <c:pt idx="0">
                  <c:v>779.20000000000016</c:v>
                </c:pt>
                <c:pt idx="1">
                  <c:v>308.7</c:v>
                </c:pt>
                <c:pt idx="2">
                  <c:v>199.2</c:v>
                </c:pt>
                <c:pt idx="3">
                  <c:v>139.4</c:v>
                </c:pt>
                <c:pt idx="4">
                  <c:v>144.9</c:v>
                </c:pt>
                <c:pt idx="5">
                  <c:v>25.300000000000004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7D-48B6-A0E8-98EE3754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8977536"/>
        <c:axId val="148979072"/>
      </c:barChart>
      <c:catAx>
        <c:axId val="148977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8979072"/>
        <c:crosses val="autoZero"/>
        <c:auto val="1"/>
        <c:lblAlgn val="ctr"/>
        <c:lblOffset val="100"/>
        <c:noMultiLvlLbl val="0"/>
      </c:catAx>
      <c:valAx>
        <c:axId val="148979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8977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917464313243372"/>
          <c:y val="0.13511334751795079"/>
          <c:w val="0.27569190051960352"/>
          <c:h val="0.50522077964073797"/>
        </c:manualLayout>
      </c:layout>
      <c:overlay val="0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[Presentasjoner omdisponering Østlandsfylkene 15122025.xlsx]pivot sammenlikning!Pivottabell2</c:name>
    <c:fmtId val="5"/>
  </c:pivotSource>
  <c:chart>
    <c:title>
      <c:tx>
        <c:strRef>
          <c:f>'Sammenlikning fylker og kommune'!$B$10</c:f>
          <c:strCache>
            <c:ptCount val="1"/>
            <c:pt idx="0">
              <c:v>Omdisponering av dyrka og dyrkbar jord 2006 - 2024</c:v>
            </c:pt>
          </c:strCache>
        </c:strRef>
      </c:tx>
      <c:overlay val="0"/>
      <c:txPr>
        <a:bodyPr/>
        <a:lstStyle/>
        <a:p>
          <a:pPr>
            <a:defRPr/>
          </a:pPr>
          <a:endParaRPr lang="nb-NO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5445707701171499"/>
          <c:y val="7.8132814043405871E-2"/>
          <c:w val="0.64317649318225467"/>
          <c:h val="0.8285822067940432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'Sammenlikning fylker og kommune'!$B$10</c:f>
              <c:strCache>
                <c:ptCount val="1"/>
                <c:pt idx="0">
                  <c:v>Bolig- og fritidsbebyggelse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598</c:v>
                </c:pt>
                <c:pt idx="1">
                  <c:v>1027.9000000000001</c:v>
                </c:pt>
                <c:pt idx="2">
                  <c:v>548.5</c:v>
                </c:pt>
                <c:pt idx="3">
                  <c:v>651.90000000000009</c:v>
                </c:pt>
                <c:pt idx="4">
                  <c:v>813.00000000000011</c:v>
                </c:pt>
                <c:pt idx="5">
                  <c:v>215.99999999999997</c:v>
                </c:pt>
                <c:pt idx="6">
                  <c:v>310.89999999999998</c:v>
                </c:pt>
                <c:pt idx="7">
                  <c:v>219.29999999999998</c:v>
                </c:pt>
                <c:pt idx="8">
                  <c:v>486.7</c:v>
                </c:pt>
                <c:pt idx="9">
                  <c:v>454.3</c:v>
                </c:pt>
                <c:pt idx="10">
                  <c:v>274.50000000000006</c:v>
                </c:pt>
                <c:pt idx="11">
                  <c:v>344.5</c:v>
                </c:pt>
                <c:pt idx="12">
                  <c:v>344.59999999999997</c:v>
                </c:pt>
                <c:pt idx="13">
                  <c:v>416.90000000000003</c:v>
                </c:pt>
                <c:pt idx="14">
                  <c:v>370.90000000000009</c:v>
                </c:pt>
                <c:pt idx="15">
                  <c:v>367.6</c:v>
                </c:pt>
                <c:pt idx="16">
                  <c:v>995.9</c:v>
                </c:pt>
                <c:pt idx="17">
                  <c:v>394.8</c:v>
                </c:pt>
                <c:pt idx="18">
                  <c:v>402.09999999999997</c:v>
                </c:pt>
                <c:pt idx="19">
                  <c:v>211.6</c:v>
                </c:pt>
                <c:pt idx="20">
                  <c:v>200.5</c:v>
                </c:pt>
                <c:pt idx="21">
                  <c:v>395.09999999999997</c:v>
                </c:pt>
                <c:pt idx="22">
                  <c:v>221.3</c:v>
                </c:pt>
                <c:pt idx="23">
                  <c:v>411.20000000000005</c:v>
                </c:pt>
                <c:pt idx="24">
                  <c:v>294.79999999999995</c:v>
                </c:pt>
                <c:pt idx="25">
                  <c:v>733.5</c:v>
                </c:pt>
                <c:pt idx="26">
                  <c:v>169</c:v>
                </c:pt>
                <c:pt idx="27">
                  <c:v>329.4</c:v>
                </c:pt>
                <c:pt idx="28">
                  <c:v>331.79999999999995</c:v>
                </c:pt>
                <c:pt idx="29">
                  <c:v>385.9</c:v>
                </c:pt>
                <c:pt idx="30">
                  <c:v>37.5</c:v>
                </c:pt>
                <c:pt idx="31">
                  <c:v>156.69999999999999</c:v>
                </c:pt>
                <c:pt idx="32">
                  <c:v>496.2</c:v>
                </c:pt>
                <c:pt idx="33">
                  <c:v>120.4</c:v>
                </c:pt>
                <c:pt idx="34">
                  <c:v>58.1</c:v>
                </c:pt>
                <c:pt idx="35">
                  <c:v>216.49999999999994</c:v>
                </c:pt>
                <c:pt idx="36">
                  <c:v>331.90000000000003</c:v>
                </c:pt>
                <c:pt idx="37">
                  <c:v>132.5</c:v>
                </c:pt>
                <c:pt idx="38">
                  <c:v>371</c:v>
                </c:pt>
                <c:pt idx="39">
                  <c:v>262.09999999999997</c:v>
                </c:pt>
                <c:pt idx="40">
                  <c:v>270.89999999999998</c:v>
                </c:pt>
                <c:pt idx="41">
                  <c:v>184.7</c:v>
                </c:pt>
                <c:pt idx="42">
                  <c:v>12.4</c:v>
                </c:pt>
                <c:pt idx="43">
                  <c:v>231.2</c:v>
                </c:pt>
                <c:pt idx="44">
                  <c:v>53.9</c:v>
                </c:pt>
                <c:pt idx="45">
                  <c:v>208.40000000000003</c:v>
                </c:pt>
                <c:pt idx="46">
                  <c:v>218</c:v>
                </c:pt>
                <c:pt idx="47">
                  <c:v>166.1</c:v>
                </c:pt>
                <c:pt idx="48">
                  <c:v>37.299999999999997</c:v>
                </c:pt>
                <c:pt idx="49">
                  <c:v>192.70000000000002</c:v>
                </c:pt>
                <c:pt idx="50">
                  <c:v>3.1999999999999997</c:v>
                </c:pt>
                <c:pt idx="51">
                  <c:v>80.100000000000009</c:v>
                </c:pt>
                <c:pt idx="52">
                  <c:v>154.1</c:v>
                </c:pt>
                <c:pt idx="53">
                  <c:v>70.599999999999994</c:v>
                </c:pt>
                <c:pt idx="54">
                  <c:v>77.5</c:v>
                </c:pt>
                <c:pt idx="55">
                  <c:v>172.89999999999998</c:v>
                </c:pt>
                <c:pt idx="56">
                  <c:v>125.4</c:v>
                </c:pt>
                <c:pt idx="57">
                  <c:v>192.5</c:v>
                </c:pt>
                <c:pt idx="58">
                  <c:v>105.5</c:v>
                </c:pt>
                <c:pt idx="59">
                  <c:v>106.8</c:v>
                </c:pt>
                <c:pt idx="60">
                  <c:v>147.29999999999998</c:v>
                </c:pt>
                <c:pt idx="61">
                  <c:v>105.9</c:v>
                </c:pt>
                <c:pt idx="62">
                  <c:v>123.7</c:v>
                </c:pt>
                <c:pt idx="63">
                  <c:v>148.4</c:v>
                </c:pt>
                <c:pt idx="64">
                  <c:v>231.9</c:v>
                </c:pt>
                <c:pt idx="65">
                  <c:v>93</c:v>
                </c:pt>
                <c:pt idx="66">
                  <c:v>38.800000000000004</c:v>
                </c:pt>
                <c:pt idx="67">
                  <c:v>117.90000000000002</c:v>
                </c:pt>
                <c:pt idx="68">
                  <c:v>150.39999999999998</c:v>
                </c:pt>
                <c:pt idx="69">
                  <c:v>242.99999999999997</c:v>
                </c:pt>
                <c:pt idx="70">
                  <c:v>58</c:v>
                </c:pt>
                <c:pt idx="71">
                  <c:v>41</c:v>
                </c:pt>
                <c:pt idx="72">
                  <c:v>72</c:v>
                </c:pt>
                <c:pt idx="73">
                  <c:v>80.5</c:v>
                </c:pt>
                <c:pt idx="74">
                  <c:v>43</c:v>
                </c:pt>
                <c:pt idx="75">
                  <c:v>84.399999999999991</c:v>
                </c:pt>
                <c:pt idx="76">
                  <c:v>134.19999999999999</c:v>
                </c:pt>
                <c:pt idx="77">
                  <c:v>94.9</c:v>
                </c:pt>
                <c:pt idx="78">
                  <c:v>22.7</c:v>
                </c:pt>
                <c:pt idx="79">
                  <c:v>123.5</c:v>
                </c:pt>
                <c:pt idx="80">
                  <c:v>9.6</c:v>
                </c:pt>
                <c:pt idx="81">
                  <c:v>73</c:v>
                </c:pt>
                <c:pt idx="82">
                  <c:v>48.5</c:v>
                </c:pt>
                <c:pt idx="83">
                  <c:v>162.5</c:v>
                </c:pt>
                <c:pt idx="84">
                  <c:v>107.80000000000001</c:v>
                </c:pt>
                <c:pt idx="85">
                  <c:v>66.599999999999994</c:v>
                </c:pt>
                <c:pt idx="86">
                  <c:v>30</c:v>
                </c:pt>
                <c:pt idx="87">
                  <c:v>90.3</c:v>
                </c:pt>
                <c:pt idx="88">
                  <c:v>10</c:v>
                </c:pt>
                <c:pt idx="89">
                  <c:v>100</c:v>
                </c:pt>
                <c:pt idx="90">
                  <c:v>29.5</c:v>
                </c:pt>
                <c:pt idx="91">
                  <c:v>9.4</c:v>
                </c:pt>
                <c:pt idx="92">
                  <c:v>132.4</c:v>
                </c:pt>
                <c:pt idx="93">
                  <c:v>39.9</c:v>
                </c:pt>
                <c:pt idx="94">
                  <c:v>61.7</c:v>
                </c:pt>
                <c:pt idx="95">
                  <c:v>128.4</c:v>
                </c:pt>
                <c:pt idx="96">
                  <c:v>59.999999999999993</c:v>
                </c:pt>
                <c:pt idx="97">
                  <c:v>53.9</c:v>
                </c:pt>
                <c:pt idx="98">
                  <c:v>48.5</c:v>
                </c:pt>
                <c:pt idx="99">
                  <c:v>33.299999999999997</c:v>
                </c:pt>
                <c:pt idx="100">
                  <c:v>44</c:v>
                </c:pt>
                <c:pt idx="101">
                  <c:v>41.1</c:v>
                </c:pt>
                <c:pt idx="102">
                  <c:v>30</c:v>
                </c:pt>
                <c:pt idx="103">
                  <c:v>53.300000000000004</c:v>
                </c:pt>
                <c:pt idx="104">
                  <c:v>22.200000000000003</c:v>
                </c:pt>
                <c:pt idx="105">
                  <c:v>44.3</c:v>
                </c:pt>
                <c:pt idx="106">
                  <c:v>12.3</c:v>
                </c:pt>
                <c:pt idx="107">
                  <c:v>15</c:v>
                </c:pt>
                <c:pt idx="108">
                  <c:v>4</c:v>
                </c:pt>
                <c:pt idx="109">
                  <c:v>56.100000000000009</c:v>
                </c:pt>
                <c:pt idx="110">
                  <c:v>47</c:v>
                </c:pt>
                <c:pt idx="111">
                  <c:v>11.4</c:v>
                </c:pt>
                <c:pt idx="112">
                  <c:v>14</c:v>
                </c:pt>
                <c:pt idx="113">
                  <c:v>38.799999999999997</c:v>
                </c:pt>
                <c:pt idx="114">
                  <c:v>28.3</c:v>
                </c:pt>
                <c:pt idx="115">
                  <c:v>7.9</c:v>
                </c:pt>
                <c:pt idx="116">
                  <c:v>4.5</c:v>
                </c:pt>
                <c:pt idx="117">
                  <c:v>9</c:v>
                </c:pt>
                <c:pt idx="118">
                  <c:v>26.4</c:v>
                </c:pt>
                <c:pt idx="119">
                  <c:v>20.5</c:v>
                </c:pt>
                <c:pt idx="120">
                  <c:v>10</c:v>
                </c:pt>
                <c:pt idx="121">
                  <c:v>1.2</c:v>
                </c:pt>
                <c:pt idx="1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9E2-A85A-92AFDBF44F91}"/>
            </c:ext>
          </c:extLst>
        </c:ser>
        <c:ser>
          <c:idx val="1"/>
          <c:order val="1"/>
          <c:tx>
            <c:strRef>
              <c:f>'Sammenlikning fylker og kommune'!$B$10</c:f>
              <c:strCache>
                <c:ptCount val="1"/>
                <c:pt idx="0">
                  <c:v>Næringsbygg og offentlige bygg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5707.4</c:v>
                </c:pt>
                <c:pt idx="1">
                  <c:v>929.8</c:v>
                </c:pt>
                <c:pt idx="2">
                  <c:v>2259.3000000000002</c:v>
                </c:pt>
                <c:pt idx="3">
                  <c:v>917.3</c:v>
                </c:pt>
                <c:pt idx="4">
                  <c:v>455.20000000000005</c:v>
                </c:pt>
                <c:pt idx="5">
                  <c:v>785.1</c:v>
                </c:pt>
                <c:pt idx="6">
                  <c:v>77.399999999999991</c:v>
                </c:pt>
                <c:pt idx="7">
                  <c:v>1224.2</c:v>
                </c:pt>
                <c:pt idx="8">
                  <c:v>639.50000000000011</c:v>
                </c:pt>
                <c:pt idx="9">
                  <c:v>474</c:v>
                </c:pt>
                <c:pt idx="10">
                  <c:v>597.20000000000005</c:v>
                </c:pt>
                <c:pt idx="11">
                  <c:v>91.6</c:v>
                </c:pt>
                <c:pt idx="12">
                  <c:v>244.9</c:v>
                </c:pt>
                <c:pt idx="13">
                  <c:v>1038.9000000000001</c:v>
                </c:pt>
                <c:pt idx="14">
                  <c:v>462.99999999999994</c:v>
                </c:pt>
                <c:pt idx="15">
                  <c:v>374.4</c:v>
                </c:pt>
                <c:pt idx="16">
                  <c:v>250</c:v>
                </c:pt>
                <c:pt idx="17">
                  <c:v>502.90000000000009</c:v>
                </c:pt>
                <c:pt idx="18">
                  <c:v>355.4</c:v>
                </c:pt>
                <c:pt idx="19">
                  <c:v>830.5</c:v>
                </c:pt>
                <c:pt idx="20">
                  <c:v>602.20000000000005</c:v>
                </c:pt>
                <c:pt idx="21">
                  <c:v>682.9</c:v>
                </c:pt>
                <c:pt idx="22">
                  <c:v>257.8</c:v>
                </c:pt>
                <c:pt idx="23">
                  <c:v>196.99999999999997</c:v>
                </c:pt>
                <c:pt idx="24">
                  <c:v>515.09999999999991</c:v>
                </c:pt>
                <c:pt idx="25">
                  <c:v>24.900000000000002</c:v>
                </c:pt>
                <c:pt idx="26">
                  <c:v>180.7</c:v>
                </c:pt>
                <c:pt idx="27">
                  <c:v>327.10000000000002</c:v>
                </c:pt>
                <c:pt idx="28">
                  <c:v>187.2</c:v>
                </c:pt>
                <c:pt idx="29">
                  <c:v>192.6</c:v>
                </c:pt>
                <c:pt idx="30">
                  <c:v>167.29999999999998</c:v>
                </c:pt>
                <c:pt idx="31">
                  <c:v>238</c:v>
                </c:pt>
                <c:pt idx="32">
                  <c:v>23.5</c:v>
                </c:pt>
                <c:pt idx="33">
                  <c:v>563.79999999999995</c:v>
                </c:pt>
                <c:pt idx="34">
                  <c:v>210.1</c:v>
                </c:pt>
                <c:pt idx="35">
                  <c:v>314.49999999999994</c:v>
                </c:pt>
                <c:pt idx="36">
                  <c:v>54.7</c:v>
                </c:pt>
                <c:pt idx="37">
                  <c:v>294.2</c:v>
                </c:pt>
                <c:pt idx="38">
                  <c:v>190.6</c:v>
                </c:pt>
                <c:pt idx="39">
                  <c:v>171.3</c:v>
                </c:pt>
                <c:pt idx="40">
                  <c:v>21</c:v>
                </c:pt>
                <c:pt idx="41">
                  <c:v>243.70000000000002</c:v>
                </c:pt>
                <c:pt idx="42">
                  <c:v>77.400000000000006</c:v>
                </c:pt>
                <c:pt idx="43">
                  <c:v>159.30000000000001</c:v>
                </c:pt>
                <c:pt idx="44">
                  <c:v>153</c:v>
                </c:pt>
                <c:pt idx="45">
                  <c:v>120</c:v>
                </c:pt>
                <c:pt idx="46">
                  <c:v>139.20000000000002</c:v>
                </c:pt>
                <c:pt idx="47">
                  <c:v>136.19999999999999</c:v>
                </c:pt>
                <c:pt idx="48">
                  <c:v>430</c:v>
                </c:pt>
                <c:pt idx="49">
                  <c:v>83</c:v>
                </c:pt>
                <c:pt idx="50">
                  <c:v>497.59999999999997</c:v>
                </c:pt>
                <c:pt idx="51">
                  <c:v>77.59999999999998</c:v>
                </c:pt>
                <c:pt idx="52">
                  <c:v>82.7</c:v>
                </c:pt>
                <c:pt idx="53">
                  <c:v>274.3</c:v>
                </c:pt>
                <c:pt idx="54">
                  <c:v>91.2</c:v>
                </c:pt>
                <c:pt idx="55">
                  <c:v>78.3</c:v>
                </c:pt>
                <c:pt idx="56">
                  <c:v>222</c:v>
                </c:pt>
                <c:pt idx="57">
                  <c:v>48.3</c:v>
                </c:pt>
                <c:pt idx="58">
                  <c:v>61.5</c:v>
                </c:pt>
                <c:pt idx="59">
                  <c:v>6</c:v>
                </c:pt>
                <c:pt idx="60">
                  <c:v>19.100000000000001</c:v>
                </c:pt>
                <c:pt idx="61">
                  <c:v>75.8</c:v>
                </c:pt>
                <c:pt idx="62">
                  <c:v>131.9</c:v>
                </c:pt>
                <c:pt idx="63">
                  <c:v>52.5</c:v>
                </c:pt>
                <c:pt idx="64">
                  <c:v>20.8</c:v>
                </c:pt>
                <c:pt idx="65">
                  <c:v>88</c:v>
                </c:pt>
                <c:pt idx="66">
                  <c:v>41</c:v>
                </c:pt>
                <c:pt idx="67">
                  <c:v>145.29999999999998</c:v>
                </c:pt>
                <c:pt idx="68">
                  <c:v>25.099999999999998</c:v>
                </c:pt>
                <c:pt idx="69">
                  <c:v>23.3</c:v>
                </c:pt>
                <c:pt idx="70">
                  <c:v>103.6</c:v>
                </c:pt>
                <c:pt idx="71">
                  <c:v>58.6</c:v>
                </c:pt>
                <c:pt idx="72">
                  <c:v>92</c:v>
                </c:pt>
                <c:pt idx="73">
                  <c:v>5.4</c:v>
                </c:pt>
                <c:pt idx="74">
                  <c:v>23</c:v>
                </c:pt>
                <c:pt idx="75">
                  <c:v>37.4</c:v>
                </c:pt>
                <c:pt idx="76">
                  <c:v>2.2999999999999998</c:v>
                </c:pt>
                <c:pt idx="77">
                  <c:v>39</c:v>
                </c:pt>
                <c:pt idx="78">
                  <c:v>17</c:v>
                </c:pt>
                <c:pt idx="79">
                  <c:v>3.9</c:v>
                </c:pt>
                <c:pt idx="80">
                  <c:v>1.2</c:v>
                </c:pt>
                <c:pt idx="81">
                  <c:v>16.700000000000003</c:v>
                </c:pt>
                <c:pt idx="82">
                  <c:v>0</c:v>
                </c:pt>
                <c:pt idx="83">
                  <c:v>5</c:v>
                </c:pt>
                <c:pt idx="84">
                  <c:v>24.400000000000002</c:v>
                </c:pt>
                <c:pt idx="85">
                  <c:v>17.3</c:v>
                </c:pt>
                <c:pt idx="86">
                  <c:v>19</c:v>
                </c:pt>
                <c:pt idx="87">
                  <c:v>13</c:v>
                </c:pt>
                <c:pt idx="88">
                  <c:v>9</c:v>
                </c:pt>
                <c:pt idx="89">
                  <c:v>16</c:v>
                </c:pt>
                <c:pt idx="90">
                  <c:v>7</c:v>
                </c:pt>
                <c:pt idx="91">
                  <c:v>58</c:v>
                </c:pt>
                <c:pt idx="92">
                  <c:v>2.8</c:v>
                </c:pt>
                <c:pt idx="93">
                  <c:v>13.4</c:v>
                </c:pt>
                <c:pt idx="94">
                  <c:v>19</c:v>
                </c:pt>
                <c:pt idx="95">
                  <c:v>0</c:v>
                </c:pt>
                <c:pt idx="96">
                  <c:v>53.7</c:v>
                </c:pt>
                <c:pt idx="97">
                  <c:v>10.700000000000001</c:v>
                </c:pt>
                <c:pt idx="98">
                  <c:v>16</c:v>
                </c:pt>
                <c:pt idx="99">
                  <c:v>33.700000000000003</c:v>
                </c:pt>
                <c:pt idx="100">
                  <c:v>15.6</c:v>
                </c:pt>
                <c:pt idx="101">
                  <c:v>0.3</c:v>
                </c:pt>
                <c:pt idx="102">
                  <c:v>17</c:v>
                </c:pt>
                <c:pt idx="103">
                  <c:v>13</c:v>
                </c:pt>
                <c:pt idx="104">
                  <c:v>0</c:v>
                </c:pt>
                <c:pt idx="105">
                  <c:v>0</c:v>
                </c:pt>
                <c:pt idx="106">
                  <c:v>13</c:v>
                </c:pt>
                <c:pt idx="107">
                  <c:v>44.2</c:v>
                </c:pt>
                <c:pt idx="108">
                  <c:v>25</c:v>
                </c:pt>
                <c:pt idx="109">
                  <c:v>4</c:v>
                </c:pt>
                <c:pt idx="110">
                  <c:v>14.6</c:v>
                </c:pt>
                <c:pt idx="111">
                  <c:v>40</c:v>
                </c:pt>
                <c:pt idx="112">
                  <c:v>43.7</c:v>
                </c:pt>
                <c:pt idx="113">
                  <c:v>8</c:v>
                </c:pt>
                <c:pt idx="114">
                  <c:v>1</c:v>
                </c:pt>
                <c:pt idx="115">
                  <c:v>12.600000000000001</c:v>
                </c:pt>
                <c:pt idx="116">
                  <c:v>14</c:v>
                </c:pt>
                <c:pt idx="117">
                  <c:v>7.6</c:v>
                </c:pt>
                <c:pt idx="118">
                  <c:v>1.1000000000000001</c:v>
                </c:pt>
                <c:pt idx="119">
                  <c:v>0.1</c:v>
                </c:pt>
                <c:pt idx="12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E9-4105-A37C-B21E0DD41EE4}"/>
            </c:ext>
          </c:extLst>
        </c:ser>
        <c:ser>
          <c:idx val="2"/>
          <c:order val="2"/>
          <c:tx>
            <c:strRef>
              <c:f>'Sammenlikning fylker og kommune'!$B$10</c:f>
              <c:strCache>
                <c:ptCount val="1"/>
                <c:pt idx="0">
                  <c:v>Samferdselsanlegg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541</c:v>
                </c:pt>
                <c:pt idx="1">
                  <c:v>1522.4999999999998</c:v>
                </c:pt>
                <c:pt idx="2">
                  <c:v>582.6</c:v>
                </c:pt>
                <c:pt idx="3">
                  <c:v>528.79999999999995</c:v>
                </c:pt>
                <c:pt idx="4">
                  <c:v>245.99999999999997</c:v>
                </c:pt>
                <c:pt idx="5">
                  <c:v>984.90000000000009</c:v>
                </c:pt>
                <c:pt idx="6">
                  <c:v>39.300000000000004</c:v>
                </c:pt>
                <c:pt idx="7">
                  <c:v>360.5</c:v>
                </c:pt>
                <c:pt idx="8">
                  <c:v>292.90000000000003</c:v>
                </c:pt>
                <c:pt idx="9">
                  <c:v>603.20000000000005</c:v>
                </c:pt>
                <c:pt idx="10">
                  <c:v>743</c:v>
                </c:pt>
                <c:pt idx="11">
                  <c:v>1150.3999999999999</c:v>
                </c:pt>
                <c:pt idx="12">
                  <c:v>232.2</c:v>
                </c:pt>
                <c:pt idx="13">
                  <c:v>116.8</c:v>
                </c:pt>
                <c:pt idx="14">
                  <c:v>561.80000000000007</c:v>
                </c:pt>
                <c:pt idx="15">
                  <c:v>458</c:v>
                </c:pt>
                <c:pt idx="16">
                  <c:v>200.7</c:v>
                </c:pt>
                <c:pt idx="17">
                  <c:v>189.10000000000002</c:v>
                </c:pt>
                <c:pt idx="18">
                  <c:v>406</c:v>
                </c:pt>
                <c:pt idx="19">
                  <c:v>199.2</c:v>
                </c:pt>
                <c:pt idx="20">
                  <c:v>157.9</c:v>
                </c:pt>
                <c:pt idx="21">
                  <c:v>85.399999999999991</c:v>
                </c:pt>
                <c:pt idx="22">
                  <c:v>333.5</c:v>
                </c:pt>
                <c:pt idx="23">
                  <c:v>124.8</c:v>
                </c:pt>
                <c:pt idx="24">
                  <c:v>113.8</c:v>
                </c:pt>
                <c:pt idx="25">
                  <c:v>84.7</c:v>
                </c:pt>
                <c:pt idx="26">
                  <c:v>53.400000000000006</c:v>
                </c:pt>
                <c:pt idx="27">
                  <c:v>75.2</c:v>
                </c:pt>
                <c:pt idx="28">
                  <c:v>134.20000000000002</c:v>
                </c:pt>
                <c:pt idx="29">
                  <c:v>47.099999999999994</c:v>
                </c:pt>
                <c:pt idx="30">
                  <c:v>440.20000000000005</c:v>
                </c:pt>
                <c:pt idx="31">
                  <c:v>356.8</c:v>
                </c:pt>
                <c:pt idx="32">
                  <c:v>49</c:v>
                </c:pt>
                <c:pt idx="33">
                  <c:v>36.200000000000003</c:v>
                </c:pt>
                <c:pt idx="34">
                  <c:v>10.6</c:v>
                </c:pt>
                <c:pt idx="35">
                  <c:v>158.19999999999999</c:v>
                </c:pt>
                <c:pt idx="36">
                  <c:v>289.60000000000002</c:v>
                </c:pt>
                <c:pt idx="37">
                  <c:v>173.1</c:v>
                </c:pt>
                <c:pt idx="38">
                  <c:v>47</c:v>
                </c:pt>
                <c:pt idx="39">
                  <c:v>64.5</c:v>
                </c:pt>
                <c:pt idx="40">
                  <c:v>3.5</c:v>
                </c:pt>
                <c:pt idx="41">
                  <c:v>46.1</c:v>
                </c:pt>
                <c:pt idx="42">
                  <c:v>515.20000000000005</c:v>
                </c:pt>
                <c:pt idx="43">
                  <c:v>110.7</c:v>
                </c:pt>
                <c:pt idx="44">
                  <c:v>48.3</c:v>
                </c:pt>
                <c:pt idx="45">
                  <c:v>227.9</c:v>
                </c:pt>
                <c:pt idx="46">
                  <c:v>155.30000000000001</c:v>
                </c:pt>
                <c:pt idx="47">
                  <c:v>132</c:v>
                </c:pt>
                <c:pt idx="48">
                  <c:v>54.6</c:v>
                </c:pt>
                <c:pt idx="49">
                  <c:v>92.2</c:v>
                </c:pt>
                <c:pt idx="50">
                  <c:v>2.8</c:v>
                </c:pt>
                <c:pt idx="51">
                  <c:v>120.10000000000001</c:v>
                </c:pt>
                <c:pt idx="52">
                  <c:v>32.6</c:v>
                </c:pt>
                <c:pt idx="53">
                  <c:v>47.2</c:v>
                </c:pt>
                <c:pt idx="54">
                  <c:v>84.4</c:v>
                </c:pt>
                <c:pt idx="55">
                  <c:v>45.5</c:v>
                </c:pt>
                <c:pt idx="56">
                  <c:v>23</c:v>
                </c:pt>
                <c:pt idx="57">
                  <c:v>109</c:v>
                </c:pt>
                <c:pt idx="58">
                  <c:v>25.8</c:v>
                </c:pt>
                <c:pt idx="59">
                  <c:v>253.4</c:v>
                </c:pt>
                <c:pt idx="60">
                  <c:v>75</c:v>
                </c:pt>
                <c:pt idx="61">
                  <c:v>72.5</c:v>
                </c:pt>
                <c:pt idx="62">
                  <c:v>16.2</c:v>
                </c:pt>
                <c:pt idx="63">
                  <c:v>34.5</c:v>
                </c:pt>
                <c:pt idx="64">
                  <c:v>68.400000000000006</c:v>
                </c:pt>
                <c:pt idx="65">
                  <c:v>97.4</c:v>
                </c:pt>
                <c:pt idx="66">
                  <c:v>153.5</c:v>
                </c:pt>
                <c:pt idx="67">
                  <c:v>2.5</c:v>
                </c:pt>
                <c:pt idx="68">
                  <c:v>93.100000000000009</c:v>
                </c:pt>
                <c:pt idx="69">
                  <c:v>10.5</c:v>
                </c:pt>
                <c:pt idx="70">
                  <c:v>3</c:v>
                </c:pt>
                <c:pt idx="71">
                  <c:v>30.3</c:v>
                </c:pt>
                <c:pt idx="72">
                  <c:v>2.5</c:v>
                </c:pt>
                <c:pt idx="73">
                  <c:v>139.30000000000001</c:v>
                </c:pt>
                <c:pt idx="74">
                  <c:v>81.2</c:v>
                </c:pt>
                <c:pt idx="75">
                  <c:v>46.199999999999996</c:v>
                </c:pt>
                <c:pt idx="76">
                  <c:v>3.9</c:v>
                </c:pt>
                <c:pt idx="77">
                  <c:v>48.5</c:v>
                </c:pt>
                <c:pt idx="78">
                  <c:v>162.69999999999999</c:v>
                </c:pt>
                <c:pt idx="79">
                  <c:v>16.5</c:v>
                </c:pt>
                <c:pt idx="80">
                  <c:v>201.4</c:v>
                </c:pt>
                <c:pt idx="81">
                  <c:v>95.1</c:v>
                </c:pt>
                <c:pt idx="82">
                  <c:v>146.39999999999998</c:v>
                </c:pt>
                <c:pt idx="83">
                  <c:v>27</c:v>
                </c:pt>
                <c:pt idx="84">
                  <c:v>30.9</c:v>
                </c:pt>
                <c:pt idx="85">
                  <c:v>111.3</c:v>
                </c:pt>
                <c:pt idx="86">
                  <c:v>9</c:v>
                </c:pt>
                <c:pt idx="87">
                  <c:v>25.1</c:v>
                </c:pt>
                <c:pt idx="88">
                  <c:v>47.5</c:v>
                </c:pt>
                <c:pt idx="89">
                  <c:v>35</c:v>
                </c:pt>
                <c:pt idx="90">
                  <c:v>1</c:v>
                </c:pt>
                <c:pt idx="91">
                  <c:v>56.8</c:v>
                </c:pt>
                <c:pt idx="92">
                  <c:v>0</c:v>
                </c:pt>
                <c:pt idx="93">
                  <c:v>17.5</c:v>
                </c:pt>
                <c:pt idx="94">
                  <c:v>15.4</c:v>
                </c:pt>
                <c:pt idx="95">
                  <c:v>2</c:v>
                </c:pt>
                <c:pt idx="96">
                  <c:v>10.1</c:v>
                </c:pt>
                <c:pt idx="97">
                  <c:v>10.3</c:v>
                </c:pt>
                <c:pt idx="98">
                  <c:v>17.2</c:v>
                </c:pt>
                <c:pt idx="99">
                  <c:v>3.5</c:v>
                </c:pt>
                <c:pt idx="100">
                  <c:v>28</c:v>
                </c:pt>
                <c:pt idx="101">
                  <c:v>22.5</c:v>
                </c:pt>
                <c:pt idx="102">
                  <c:v>0</c:v>
                </c:pt>
                <c:pt idx="103">
                  <c:v>2</c:v>
                </c:pt>
                <c:pt idx="104">
                  <c:v>0</c:v>
                </c:pt>
                <c:pt idx="105">
                  <c:v>34</c:v>
                </c:pt>
                <c:pt idx="106">
                  <c:v>1.9</c:v>
                </c:pt>
                <c:pt idx="107">
                  <c:v>12.400000000000002</c:v>
                </c:pt>
                <c:pt idx="108">
                  <c:v>29.599999999999998</c:v>
                </c:pt>
                <c:pt idx="109">
                  <c:v>0</c:v>
                </c:pt>
                <c:pt idx="110">
                  <c:v>5.5</c:v>
                </c:pt>
                <c:pt idx="111">
                  <c:v>7.1</c:v>
                </c:pt>
                <c:pt idx="112">
                  <c:v>4.4000000000000004</c:v>
                </c:pt>
                <c:pt idx="113">
                  <c:v>8.1000000000000014</c:v>
                </c:pt>
                <c:pt idx="114">
                  <c:v>20.6</c:v>
                </c:pt>
                <c:pt idx="115">
                  <c:v>7</c:v>
                </c:pt>
                <c:pt idx="116">
                  <c:v>2</c:v>
                </c:pt>
                <c:pt idx="117">
                  <c:v>7.5</c:v>
                </c:pt>
                <c:pt idx="118">
                  <c:v>0</c:v>
                </c:pt>
                <c:pt idx="119">
                  <c:v>0</c:v>
                </c:pt>
                <c:pt idx="12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E9-4105-A37C-B21E0DD41EE4}"/>
            </c:ext>
          </c:extLst>
        </c:ser>
        <c:ser>
          <c:idx val="3"/>
          <c:order val="3"/>
          <c:tx>
            <c:strRef>
              <c:f>'Sammenlikning fylker og kommune'!$B$10</c:f>
              <c:strCache>
                <c:ptCount val="1"/>
                <c:pt idx="0">
                  <c:v>Annet landbruksområde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18.7</c:v>
                </c:pt>
                <c:pt idx="1">
                  <c:v>38.4</c:v>
                </c:pt>
                <c:pt idx="2">
                  <c:v>52.800000000000004</c:v>
                </c:pt>
                <c:pt idx="3">
                  <c:v>55.300000000000004</c:v>
                </c:pt>
                <c:pt idx="4">
                  <c:v>53.400000000000006</c:v>
                </c:pt>
                <c:pt idx="5">
                  <c:v>22.2</c:v>
                </c:pt>
                <c:pt idx="6">
                  <c:v>2.7</c:v>
                </c:pt>
                <c:pt idx="7">
                  <c:v>18.399999999999999</c:v>
                </c:pt>
                <c:pt idx="8">
                  <c:v>70.2</c:v>
                </c:pt>
                <c:pt idx="9">
                  <c:v>117.6</c:v>
                </c:pt>
                <c:pt idx="10">
                  <c:v>41.8</c:v>
                </c:pt>
                <c:pt idx="11">
                  <c:v>72.599999999999994</c:v>
                </c:pt>
                <c:pt idx="12">
                  <c:v>23.1</c:v>
                </c:pt>
                <c:pt idx="13">
                  <c:v>49.5</c:v>
                </c:pt>
                <c:pt idx="14">
                  <c:v>80</c:v>
                </c:pt>
                <c:pt idx="15">
                  <c:v>31.7</c:v>
                </c:pt>
                <c:pt idx="16">
                  <c:v>0.6</c:v>
                </c:pt>
                <c:pt idx="17">
                  <c:v>5</c:v>
                </c:pt>
                <c:pt idx="18">
                  <c:v>0</c:v>
                </c:pt>
                <c:pt idx="19">
                  <c:v>11</c:v>
                </c:pt>
                <c:pt idx="20">
                  <c:v>78.900000000000006</c:v>
                </c:pt>
                <c:pt idx="21">
                  <c:v>42</c:v>
                </c:pt>
                <c:pt idx="22">
                  <c:v>81</c:v>
                </c:pt>
                <c:pt idx="23">
                  <c:v>9.1</c:v>
                </c:pt>
                <c:pt idx="24">
                  <c:v>5</c:v>
                </c:pt>
                <c:pt idx="25">
                  <c:v>10</c:v>
                </c:pt>
                <c:pt idx="26">
                  <c:v>283</c:v>
                </c:pt>
                <c:pt idx="27">
                  <c:v>54</c:v>
                </c:pt>
                <c:pt idx="28">
                  <c:v>10</c:v>
                </c:pt>
                <c:pt idx="29">
                  <c:v>157.9</c:v>
                </c:pt>
                <c:pt idx="30">
                  <c:v>15</c:v>
                </c:pt>
                <c:pt idx="31">
                  <c:v>15</c:v>
                </c:pt>
                <c:pt idx="32">
                  <c:v>206</c:v>
                </c:pt>
                <c:pt idx="33">
                  <c:v>9.8000000000000007</c:v>
                </c:pt>
                <c:pt idx="34">
                  <c:v>176.6</c:v>
                </c:pt>
                <c:pt idx="35">
                  <c:v>0.8</c:v>
                </c:pt>
                <c:pt idx="36">
                  <c:v>0</c:v>
                </c:pt>
                <c:pt idx="37">
                  <c:v>0.4</c:v>
                </c:pt>
                <c:pt idx="38">
                  <c:v>41</c:v>
                </c:pt>
                <c:pt idx="39">
                  <c:v>84.9</c:v>
                </c:pt>
                <c:pt idx="40">
                  <c:v>284</c:v>
                </c:pt>
                <c:pt idx="41">
                  <c:v>3.8</c:v>
                </c:pt>
                <c:pt idx="42">
                  <c:v>4</c:v>
                </c:pt>
                <c:pt idx="43">
                  <c:v>16</c:v>
                </c:pt>
                <c:pt idx="44">
                  <c:v>8</c:v>
                </c:pt>
                <c:pt idx="45">
                  <c:v>8.5</c:v>
                </c:pt>
                <c:pt idx="46">
                  <c:v>4.5</c:v>
                </c:pt>
                <c:pt idx="47">
                  <c:v>25.8</c:v>
                </c:pt>
                <c:pt idx="48">
                  <c:v>0</c:v>
                </c:pt>
                <c:pt idx="49">
                  <c:v>41.9</c:v>
                </c:pt>
                <c:pt idx="50">
                  <c:v>6</c:v>
                </c:pt>
                <c:pt idx="51">
                  <c:v>151</c:v>
                </c:pt>
                <c:pt idx="52">
                  <c:v>57.5</c:v>
                </c:pt>
                <c:pt idx="53">
                  <c:v>10</c:v>
                </c:pt>
                <c:pt idx="54">
                  <c:v>23.8</c:v>
                </c:pt>
                <c:pt idx="55">
                  <c:v>96.3</c:v>
                </c:pt>
                <c:pt idx="56">
                  <c:v>1</c:v>
                </c:pt>
                <c:pt idx="57">
                  <c:v>10</c:v>
                </c:pt>
                <c:pt idx="58">
                  <c:v>7.1</c:v>
                </c:pt>
                <c:pt idx="59">
                  <c:v>3</c:v>
                </c:pt>
                <c:pt idx="60">
                  <c:v>103.3</c:v>
                </c:pt>
                <c:pt idx="61">
                  <c:v>11</c:v>
                </c:pt>
                <c:pt idx="62">
                  <c:v>26.5</c:v>
                </c:pt>
                <c:pt idx="63">
                  <c:v>4.7</c:v>
                </c:pt>
                <c:pt idx="64">
                  <c:v>1.2</c:v>
                </c:pt>
                <c:pt idx="65">
                  <c:v>11.8</c:v>
                </c:pt>
                <c:pt idx="66">
                  <c:v>9</c:v>
                </c:pt>
                <c:pt idx="67">
                  <c:v>26.6</c:v>
                </c:pt>
                <c:pt idx="68">
                  <c:v>8.5</c:v>
                </c:pt>
                <c:pt idx="69">
                  <c:v>2</c:v>
                </c:pt>
                <c:pt idx="70">
                  <c:v>96</c:v>
                </c:pt>
                <c:pt idx="71">
                  <c:v>16.2</c:v>
                </c:pt>
                <c:pt idx="72">
                  <c:v>3</c:v>
                </c:pt>
                <c:pt idx="73">
                  <c:v>6</c:v>
                </c:pt>
                <c:pt idx="74">
                  <c:v>1.7</c:v>
                </c:pt>
                <c:pt idx="75">
                  <c:v>57</c:v>
                </c:pt>
                <c:pt idx="76">
                  <c:v>39</c:v>
                </c:pt>
                <c:pt idx="77">
                  <c:v>10</c:v>
                </c:pt>
                <c:pt idx="78">
                  <c:v>2</c:v>
                </c:pt>
                <c:pt idx="79">
                  <c:v>31.6</c:v>
                </c:pt>
                <c:pt idx="80">
                  <c:v>0.8</c:v>
                </c:pt>
                <c:pt idx="81">
                  <c:v>2</c:v>
                </c:pt>
                <c:pt idx="82">
                  <c:v>0</c:v>
                </c:pt>
                <c:pt idx="83">
                  <c:v>5</c:v>
                </c:pt>
                <c:pt idx="84">
                  <c:v>12.5</c:v>
                </c:pt>
                <c:pt idx="85">
                  <c:v>0</c:v>
                </c:pt>
                <c:pt idx="86">
                  <c:v>122.5</c:v>
                </c:pt>
                <c:pt idx="87">
                  <c:v>16</c:v>
                </c:pt>
                <c:pt idx="88">
                  <c:v>98</c:v>
                </c:pt>
                <c:pt idx="89">
                  <c:v>13</c:v>
                </c:pt>
                <c:pt idx="90">
                  <c:v>14</c:v>
                </c:pt>
                <c:pt idx="91">
                  <c:v>2.6</c:v>
                </c:pt>
                <c:pt idx="92">
                  <c:v>4.3</c:v>
                </c:pt>
                <c:pt idx="93">
                  <c:v>47</c:v>
                </c:pt>
                <c:pt idx="94">
                  <c:v>11</c:v>
                </c:pt>
                <c:pt idx="95">
                  <c:v>0</c:v>
                </c:pt>
                <c:pt idx="96">
                  <c:v>2</c:v>
                </c:pt>
                <c:pt idx="97">
                  <c:v>18</c:v>
                </c:pt>
                <c:pt idx="98">
                  <c:v>10.5</c:v>
                </c:pt>
                <c:pt idx="99">
                  <c:v>39.299999999999997</c:v>
                </c:pt>
                <c:pt idx="100">
                  <c:v>10.199999999999999</c:v>
                </c:pt>
                <c:pt idx="101">
                  <c:v>9</c:v>
                </c:pt>
                <c:pt idx="102">
                  <c:v>5</c:v>
                </c:pt>
                <c:pt idx="103">
                  <c:v>9.9</c:v>
                </c:pt>
                <c:pt idx="104">
                  <c:v>77</c:v>
                </c:pt>
                <c:pt idx="105">
                  <c:v>0.3</c:v>
                </c:pt>
                <c:pt idx="106">
                  <c:v>0</c:v>
                </c:pt>
                <c:pt idx="107">
                  <c:v>2</c:v>
                </c:pt>
                <c:pt idx="108">
                  <c:v>13.1</c:v>
                </c:pt>
                <c:pt idx="109">
                  <c:v>2</c:v>
                </c:pt>
                <c:pt idx="110">
                  <c:v>0</c:v>
                </c:pt>
                <c:pt idx="111">
                  <c:v>9</c:v>
                </c:pt>
                <c:pt idx="112">
                  <c:v>2.5</c:v>
                </c:pt>
                <c:pt idx="113">
                  <c:v>1</c:v>
                </c:pt>
                <c:pt idx="114">
                  <c:v>0.7</c:v>
                </c:pt>
                <c:pt idx="115">
                  <c:v>0</c:v>
                </c:pt>
                <c:pt idx="116">
                  <c:v>18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E9-4105-A37C-B21E0DD41EE4}"/>
            </c:ext>
          </c:extLst>
        </c:ser>
        <c:ser>
          <c:idx val="4"/>
          <c:order val="4"/>
          <c:tx>
            <c:strRef>
              <c:f>'Sammenlikning fylker og kommune'!$B$10</c:f>
              <c:strCache>
                <c:ptCount val="1"/>
                <c:pt idx="0">
                  <c:v>Annet spesialområde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34</c:v>
                </c:pt>
                <c:pt idx="3">
                  <c:v>1</c:v>
                </c:pt>
                <c:pt idx="4">
                  <c:v>98</c:v>
                </c:pt>
                <c:pt idx="6">
                  <c:v>4</c:v>
                </c:pt>
                <c:pt idx="7">
                  <c:v>1</c:v>
                </c:pt>
                <c:pt idx="8">
                  <c:v>54</c:v>
                </c:pt>
                <c:pt idx="9">
                  <c:v>3</c:v>
                </c:pt>
                <c:pt idx="12">
                  <c:v>157</c:v>
                </c:pt>
                <c:pt idx="15">
                  <c:v>56</c:v>
                </c:pt>
                <c:pt idx="18">
                  <c:v>17</c:v>
                </c:pt>
                <c:pt idx="19">
                  <c:v>4</c:v>
                </c:pt>
                <c:pt idx="20">
                  <c:v>130</c:v>
                </c:pt>
                <c:pt idx="22">
                  <c:v>61</c:v>
                </c:pt>
                <c:pt idx="30">
                  <c:v>17</c:v>
                </c:pt>
                <c:pt idx="33">
                  <c:v>1</c:v>
                </c:pt>
                <c:pt idx="40">
                  <c:v>18</c:v>
                </c:pt>
                <c:pt idx="47">
                  <c:v>71</c:v>
                </c:pt>
                <c:pt idx="49">
                  <c:v>1</c:v>
                </c:pt>
                <c:pt idx="51">
                  <c:v>4</c:v>
                </c:pt>
                <c:pt idx="55">
                  <c:v>6</c:v>
                </c:pt>
                <c:pt idx="57">
                  <c:v>1</c:v>
                </c:pt>
                <c:pt idx="58">
                  <c:v>2</c:v>
                </c:pt>
                <c:pt idx="61">
                  <c:v>1</c:v>
                </c:pt>
                <c:pt idx="62">
                  <c:v>20</c:v>
                </c:pt>
                <c:pt idx="63">
                  <c:v>8</c:v>
                </c:pt>
                <c:pt idx="65">
                  <c:v>17</c:v>
                </c:pt>
                <c:pt idx="66">
                  <c:v>44</c:v>
                </c:pt>
                <c:pt idx="69">
                  <c:v>1</c:v>
                </c:pt>
                <c:pt idx="71">
                  <c:v>88</c:v>
                </c:pt>
                <c:pt idx="75">
                  <c:v>2</c:v>
                </c:pt>
                <c:pt idx="77">
                  <c:v>27</c:v>
                </c:pt>
                <c:pt idx="79">
                  <c:v>5</c:v>
                </c:pt>
                <c:pt idx="86">
                  <c:v>2</c:v>
                </c:pt>
                <c:pt idx="91">
                  <c:v>25</c:v>
                </c:pt>
                <c:pt idx="106">
                  <c:v>43</c:v>
                </c:pt>
                <c:pt idx="109">
                  <c:v>4</c:v>
                </c:pt>
                <c:pt idx="11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E9-4105-A37C-B21E0DD41EE4}"/>
            </c:ext>
          </c:extLst>
        </c:ser>
        <c:ser>
          <c:idx val="5"/>
          <c:order val="5"/>
          <c:tx>
            <c:strRef>
              <c:f>'Sammenlikning fylker og kommune'!$B$10</c:f>
              <c:strCache>
                <c:ptCount val="1"/>
                <c:pt idx="0">
                  <c:v>Friområder mm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373</c:v>
                </c:pt>
                <c:pt idx="1">
                  <c:v>446.99999999999994</c:v>
                </c:pt>
                <c:pt idx="2">
                  <c:v>141.9</c:v>
                </c:pt>
                <c:pt idx="3">
                  <c:v>326.60000000000002</c:v>
                </c:pt>
                <c:pt idx="4">
                  <c:v>153.6</c:v>
                </c:pt>
                <c:pt idx="5">
                  <c:v>37.6</c:v>
                </c:pt>
                <c:pt idx="6">
                  <c:v>27</c:v>
                </c:pt>
                <c:pt idx="7">
                  <c:v>26.7</c:v>
                </c:pt>
                <c:pt idx="8">
                  <c:v>234.7</c:v>
                </c:pt>
                <c:pt idx="9">
                  <c:v>53.9</c:v>
                </c:pt>
                <c:pt idx="10">
                  <c:v>207.70000000000002</c:v>
                </c:pt>
                <c:pt idx="11">
                  <c:v>13.7</c:v>
                </c:pt>
                <c:pt idx="12">
                  <c:v>94.4</c:v>
                </c:pt>
                <c:pt idx="13">
                  <c:v>74.7</c:v>
                </c:pt>
                <c:pt idx="14">
                  <c:v>69.699999999999989</c:v>
                </c:pt>
                <c:pt idx="15">
                  <c:v>104.9</c:v>
                </c:pt>
                <c:pt idx="16">
                  <c:v>46.800000000000004</c:v>
                </c:pt>
                <c:pt idx="17">
                  <c:v>207.39999999999998</c:v>
                </c:pt>
                <c:pt idx="18">
                  <c:v>147.19999999999999</c:v>
                </c:pt>
                <c:pt idx="19">
                  <c:v>137.19999999999999</c:v>
                </c:pt>
                <c:pt idx="20">
                  <c:v>44.4</c:v>
                </c:pt>
                <c:pt idx="21">
                  <c:v>147.19999999999999</c:v>
                </c:pt>
                <c:pt idx="22">
                  <c:v>100.1</c:v>
                </c:pt>
                <c:pt idx="23">
                  <c:v>268.79999999999995</c:v>
                </c:pt>
                <c:pt idx="24">
                  <c:v>103.2</c:v>
                </c:pt>
                <c:pt idx="25">
                  <c:v>38</c:v>
                </c:pt>
                <c:pt idx="26">
                  <c:v>33.5</c:v>
                </c:pt>
                <c:pt idx="27">
                  <c:v>75.599999999999994</c:v>
                </c:pt>
                <c:pt idx="28">
                  <c:v>41.8</c:v>
                </c:pt>
                <c:pt idx="29">
                  <c:v>1</c:v>
                </c:pt>
                <c:pt idx="30">
                  <c:v>74.400000000000006</c:v>
                </c:pt>
                <c:pt idx="31">
                  <c:v>18.100000000000001</c:v>
                </c:pt>
                <c:pt idx="32">
                  <c:v>3</c:v>
                </c:pt>
                <c:pt idx="33">
                  <c:v>27</c:v>
                </c:pt>
                <c:pt idx="34">
                  <c:v>277.89999999999998</c:v>
                </c:pt>
                <c:pt idx="35">
                  <c:v>8.7999999999999989</c:v>
                </c:pt>
                <c:pt idx="36">
                  <c:v>17.3</c:v>
                </c:pt>
                <c:pt idx="37">
                  <c:v>66.2</c:v>
                </c:pt>
                <c:pt idx="38">
                  <c:v>5</c:v>
                </c:pt>
                <c:pt idx="39">
                  <c:v>43.1</c:v>
                </c:pt>
                <c:pt idx="40">
                  <c:v>42</c:v>
                </c:pt>
                <c:pt idx="41">
                  <c:v>128.30000000000001</c:v>
                </c:pt>
                <c:pt idx="42">
                  <c:v>0</c:v>
                </c:pt>
                <c:pt idx="43">
                  <c:v>1</c:v>
                </c:pt>
                <c:pt idx="44">
                  <c:v>330.9</c:v>
                </c:pt>
                <c:pt idx="45">
                  <c:v>15</c:v>
                </c:pt>
                <c:pt idx="46">
                  <c:v>45.300000000000011</c:v>
                </c:pt>
                <c:pt idx="47">
                  <c:v>7.3</c:v>
                </c:pt>
                <c:pt idx="48">
                  <c:v>11</c:v>
                </c:pt>
                <c:pt idx="49">
                  <c:v>35</c:v>
                </c:pt>
                <c:pt idx="50">
                  <c:v>0</c:v>
                </c:pt>
                <c:pt idx="51">
                  <c:v>53.699999999999996</c:v>
                </c:pt>
                <c:pt idx="52">
                  <c:v>77.099999999999994</c:v>
                </c:pt>
                <c:pt idx="53">
                  <c:v>17.099999999999998</c:v>
                </c:pt>
                <c:pt idx="54">
                  <c:v>48</c:v>
                </c:pt>
                <c:pt idx="55">
                  <c:v>9</c:v>
                </c:pt>
                <c:pt idx="56">
                  <c:v>18</c:v>
                </c:pt>
                <c:pt idx="57">
                  <c:v>21.1</c:v>
                </c:pt>
                <c:pt idx="58">
                  <c:v>59.7</c:v>
                </c:pt>
                <c:pt idx="59">
                  <c:v>3</c:v>
                </c:pt>
                <c:pt idx="60">
                  <c:v>11.1</c:v>
                </c:pt>
                <c:pt idx="61">
                  <c:v>5</c:v>
                </c:pt>
                <c:pt idx="62">
                  <c:v>0</c:v>
                </c:pt>
                <c:pt idx="63">
                  <c:v>37.299999999999997</c:v>
                </c:pt>
                <c:pt idx="64">
                  <c:v>0.89999999999999991</c:v>
                </c:pt>
                <c:pt idx="65">
                  <c:v>2.9</c:v>
                </c:pt>
                <c:pt idx="66">
                  <c:v>5.0999999999999996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8</c:v>
                </c:pt>
                <c:pt idx="72">
                  <c:v>70</c:v>
                </c:pt>
                <c:pt idx="73">
                  <c:v>4.0999999999999996</c:v>
                </c:pt>
                <c:pt idx="74">
                  <c:v>3</c:v>
                </c:pt>
                <c:pt idx="75">
                  <c:v>0.1</c:v>
                </c:pt>
                <c:pt idx="76">
                  <c:v>0.7</c:v>
                </c:pt>
                <c:pt idx="77">
                  <c:v>0</c:v>
                </c:pt>
                <c:pt idx="78">
                  <c:v>14.1</c:v>
                </c:pt>
                <c:pt idx="79">
                  <c:v>0</c:v>
                </c:pt>
                <c:pt idx="80">
                  <c:v>0</c:v>
                </c:pt>
                <c:pt idx="81">
                  <c:v>8.6</c:v>
                </c:pt>
                <c:pt idx="82">
                  <c:v>0</c:v>
                </c:pt>
                <c:pt idx="83">
                  <c:v>0</c:v>
                </c:pt>
                <c:pt idx="84">
                  <c:v>16.8</c:v>
                </c:pt>
                <c:pt idx="85">
                  <c:v>0.7</c:v>
                </c:pt>
                <c:pt idx="86">
                  <c:v>3</c:v>
                </c:pt>
                <c:pt idx="87">
                  <c:v>13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24</c:v>
                </c:pt>
                <c:pt idx="94">
                  <c:v>14.9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4.2</c:v>
                </c:pt>
                <c:pt idx="99">
                  <c:v>0.5</c:v>
                </c:pt>
                <c:pt idx="100">
                  <c:v>0</c:v>
                </c:pt>
                <c:pt idx="101">
                  <c:v>36.799999999999997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6</c:v>
                </c:pt>
                <c:pt idx="106">
                  <c:v>2.7</c:v>
                </c:pt>
                <c:pt idx="107">
                  <c:v>5</c:v>
                </c:pt>
                <c:pt idx="108">
                  <c:v>0</c:v>
                </c:pt>
                <c:pt idx="109">
                  <c:v>10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1.8</c:v>
                </c:pt>
                <c:pt idx="116">
                  <c:v>0</c:v>
                </c:pt>
                <c:pt idx="117">
                  <c:v>8.1999999999999993</c:v>
                </c:pt>
                <c:pt idx="118">
                  <c:v>0</c:v>
                </c:pt>
                <c:pt idx="119">
                  <c:v>5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2-4279-A825-07529DE6E996}"/>
            </c:ext>
          </c:extLst>
        </c:ser>
        <c:ser>
          <c:idx val="6"/>
          <c:order val="6"/>
          <c:tx>
            <c:strRef>
              <c:f>'Sammenlikning fylker og kommune'!$B$10</c:f>
              <c:strCache>
                <c:ptCount val="1"/>
                <c:pt idx="0">
                  <c:v>Golfbane mm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708</c:v>
                </c:pt>
                <c:pt idx="5">
                  <c:v>325</c:v>
                </c:pt>
                <c:pt idx="6">
                  <c:v>1517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604</c:v>
                </c:pt>
                <c:pt idx="13">
                  <c:v>0</c:v>
                </c:pt>
                <c:pt idx="14">
                  <c:v>0</c:v>
                </c:pt>
                <c:pt idx="15">
                  <c:v>204</c:v>
                </c:pt>
                <c:pt idx="16">
                  <c:v>2.8</c:v>
                </c:pt>
                <c:pt idx="17">
                  <c:v>0</c:v>
                </c:pt>
                <c:pt idx="18">
                  <c:v>83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11</c:v>
                </c:pt>
                <c:pt idx="52">
                  <c:v>40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95</c:v>
                </c:pt>
                <c:pt idx="91">
                  <c:v>0</c:v>
                </c:pt>
                <c:pt idx="92">
                  <c:v>0</c:v>
                </c:pt>
                <c:pt idx="93">
                  <c:v>0.5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2-4279-A825-07529DE6E996}"/>
            </c:ext>
          </c:extLst>
        </c:ser>
        <c:ser>
          <c:idx val="7"/>
          <c:order val="7"/>
          <c:tx>
            <c:strRef>
              <c:f>'Sammenlikning fylker og kommune'!$B$10</c:f>
              <c:strCache>
                <c:ptCount val="1"/>
                <c:pt idx="0">
                  <c:v>Skogplanting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0</c:v>
                </c:pt>
                <c:pt idx="1">
                  <c:v>66.899999999999991</c:v>
                </c:pt>
                <c:pt idx="2">
                  <c:v>36.1</c:v>
                </c:pt>
                <c:pt idx="3">
                  <c:v>67.400000000000006</c:v>
                </c:pt>
                <c:pt idx="4">
                  <c:v>37.799999999999997</c:v>
                </c:pt>
                <c:pt idx="5">
                  <c:v>32.4</c:v>
                </c:pt>
                <c:pt idx="6">
                  <c:v>88</c:v>
                </c:pt>
                <c:pt idx="7">
                  <c:v>148.19999999999999</c:v>
                </c:pt>
                <c:pt idx="8">
                  <c:v>36.200000000000003</c:v>
                </c:pt>
                <c:pt idx="9">
                  <c:v>158.4</c:v>
                </c:pt>
                <c:pt idx="10">
                  <c:v>7.3</c:v>
                </c:pt>
                <c:pt idx="11">
                  <c:v>77</c:v>
                </c:pt>
                <c:pt idx="12">
                  <c:v>43</c:v>
                </c:pt>
                <c:pt idx="13">
                  <c:v>5</c:v>
                </c:pt>
                <c:pt idx="14">
                  <c:v>18.7</c:v>
                </c:pt>
                <c:pt idx="15">
                  <c:v>1</c:v>
                </c:pt>
                <c:pt idx="16">
                  <c:v>0</c:v>
                </c:pt>
                <c:pt idx="17">
                  <c:v>6.6</c:v>
                </c:pt>
                <c:pt idx="18">
                  <c:v>17.399999999999999</c:v>
                </c:pt>
                <c:pt idx="19">
                  <c:v>3</c:v>
                </c:pt>
                <c:pt idx="20">
                  <c:v>172.1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32</c:v>
                </c:pt>
                <c:pt idx="27">
                  <c:v>14</c:v>
                </c:pt>
                <c:pt idx="28">
                  <c:v>20.6</c:v>
                </c:pt>
                <c:pt idx="29">
                  <c:v>20.2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13</c:v>
                </c:pt>
                <c:pt idx="34">
                  <c:v>8.5</c:v>
                </c:pt>
                <c:pt idx="35">
                  <c:v>16.5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18</c:v>
                </c:pt>
                <c:pt idx="40">
                  <c:v>1</c:v>
                </c:pt>
                <c:pt idx="41">
                  <c:v>3.2</c:v>
                </c:pt>
                <c:pt idx="42">
                  <c:v>0</c:v>
                </c:pt>
                <c:pt idx="43">
                  <c:v>79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16</c:v>
                </c:pt>
                <c:pt idx="48">
                  <c:v>0</c:v>
                </c:pt>
                <c:pt idx="49">
                  <c:v>78</c:v>
                </c:pt>
                <c:pt idx="50">
                  <c:v>8</c:v>
                </c:pt>
                <c:pt idx="51">
                  <c:v>0</c:v>
                </c:pt>
                <c:pt idx="52">
                  <c:v>0</c:v>
                </c:pt>
                <c:pt idx="53">
                  <c:v>10</c:v>
                </c:pt>
                <c:pt idx="54">
                  <c:v>0</c:v>
                </c:pt>
                <c:pt idx="55">
                  <c:v>6</c:v>
                </c:pt>
                <c:pt idx="56">
                  <c:v>10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78</c:v>
                </c:pt>
                <c:pt idx="62">
                  <c:v>28</c:v>
                </c:pt>
                <c:pt idx="63">
                  <c:v>46</c:v>
                </c:pt>
                <c:pt idx="64">
                  <c:v>2.4</c:v>
                </c:pt>
                <c:pt idx="65">
                  <c:v>12</c:v>
                </c:pt>
                <c:pt idx="66">
                  <c:v>14.7</c:v>
                </c:pt>
                <c:pt idx="67">
                  <c:v>20.8</c:v>
                </c:pt>
                <c:pt idx="68">
                  <c:v>20.7</c:v>
                </c:pt>
                <c:pt idx="69">
                  <c:v>0</c:v>
                </c:pt>
                <c:pt idx="70">
                  <c:v>0</c:v>
                </c:pt>
                <c:pt idx="71">
                  <c:v>13.3</c:v>
                </c:pt>
                <c:pt idx="72">
                  <c:v>0</c:v>
                </c:pt>
                <c:pt idx="73">
                  <c:v>0</c:v>
                </c:pt>
                <c:pt idx="74">
                  <c:v>85.4</c:v>
                </c:pt>
                <c:pt idx="75">
                  <c:v>0</c:v>
                </c:pt>
                <c:pt idx="76">
                  <c:v>45</c:v>
                </c:pt>
                <c:pt idx="77">
                  <c:v>0</c:v>
                </c:pt>
                <c:pt idx="78">
                  <c:v>0</c:v>
                </c:pt>
                <c:pt idx="79">
                  <c:v>34</c:v>
                </c:pt>
                <c:pt idx="80">
                  <c:v>0</c:v>
                </c:pt>
                <c:pt idx="81">
                  <c:v>0</c:v>
                </c:pt>
                <c:pt idx="82">
                  <c:v>10</c:v>
                </c:pt>
                <c:pt idx="83">
                  <c:v>0</c:v>
                </c:pt>
                <c:pt idx="84">
                  <c:v>6</c:v>
                </c:pt>
                <c:pt idx="85">
                  <c:v>0</c:v>
                </c:pt>
                <c:pt idx="86">
                  <c:v>2</c:v>
                </c:pt>
                <c:pt idx="87">
                  <c:v>11</c:v>
                </c:pt>
                <c:pt idx="88">
                  <c:v>0</c:v>
                </c:pt>
                <c:pt idx="89">
                  <c:v>0</c:v>
                </c:pt>
                <c:pt idx="90">
                  <c:v>7</c:v>
                </c:pt>
                <c:pt idx="91">
                  <c:v>0</c:v>
                </c:pt>
                <c:pt idx="92">
                  <c:v>9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0</c:v>
                </c:pt>
                <c:pt idx="97">
                  <c:v>25</c:v>
                </c:pt>
                <c:pt idx="98">
                  <c:v>18</c:v>
                </c:pt>
                <c:pt idx="99">
                  <c:v>3</c:v>
                </c:pt>
                <c:pt idx="100">
                  <c:v>14</c:v>
                </c:pt>
                <c:pt idx="101">
                  <c:v>0</c:v>
                </c:pt>
                <c:pt idx="102">
                  <c:v>49.4</c:v>
                </c:pt>
                <c:pt idx="103">
                  <c:v>21.8</c:v>
                </c:pt>
                <c:pt idx="104">
                  <c:v>0</c:v>
                </c:pt>
                <c:pt idx="105">
                  <c:v>3</c:v>
                </c:pt>
                <c:pt idx="106">
                  <c:v>6</c:v>
                </c:pt>
                <c:pt idx="107">
                  <c:v>0</c:v>
                </c:pt>
                <c:pt idx="108">
                  <c:v>5</c:v>
                </c:pt>
                <c:pt idx="109">
                  <c:v>0</c:v>
                </c:pt>
                <c:pt idx="110">
                  <c:v>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18</c:v>
                </c:pt>
                <c:pt idx="116">
                  <c:v>7</c:v>
                </c:pt>
                <c:pt idx="117">
                  <c:v>0</c:v>
                </c:pt>
                <c:pt idx="118">
                  <c:v>7</c:v>
                </c:pt>
                <c:pt idx="119">
                  <c:v>2</c:v>
                </c:pt>
                <c:pt idx="120">
                  <c:v>0</c:v>
                </c:pt>
                <c:pt idx="12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2-4279-A825-07529DE6E996}"/>
            </c:ext>
          </c:extLst>
        </c:ser>
        <c:ser>
          <c:idx val="8"/>
          <c:order val="8"/>
          <c:tx>
            <c:strRef>
              <c:f>'Sammenlikning fylker og kommune'!$B$10</c:f>
              <c:strCache>
                <c:ptCount val="1"/>
                <c:pt idx="0">
                  <c:v>Ikke fordelt</c:v>
                </c:pt>
              </c:strCache>
            </c:strRef>
          </c:tx>
          <c:invertIfNegative val="0"/>
          <c:cat>
            <c:strRef>
              <c:f>'Sammenlikning fylker og kommune'!$B$10</c:f>
              <c:strCache>
                <c:ptCount val="123"/>
                <c:pt idx="0">
                  <c:v>3209 Ullensaker</c:v>
                </c:pt>
                <c:pt idx="1">
                  <c:v>3411 Ringsaker</c:v>
                </c:pt>
                <c:pt idx="2">
                  <c:v>3420 Elverum</c:v>
                </c:pt>
                <c:pt idx="3">
                  <c:v>3118 Indre Østfold</c:v>
                </c:pt>
                <c:pt idx="4">
                  <c:v>3203 Asker</c:v>
                </c:pt>
                <c:pt idx="5">
                  <c:v>3305 Ringerike</c:v>
                </c:pt>
                <c:pt idx="6">
                  <c:v>3228 Nes</c:v>
                </c:pt>
                <c:pt idx="7">
                  <c:v>3240 Eidsvoll</c:v>
                </c:pt>
                <c:pt idx="8">
                  <c:v>3105 Sarpsborg</c:v>
                </c:pt>
                <c:pt idx="9">
                  <c:v>3907 Sandefjord</c:v>
                </c:pt>
                <c:pt idx="10">
                  <c:v>3412 Løten</c:v>
                </c:pt>
                <c:pt idx="11">
                  <c:v>3413 Stange</c:v>
                </c:pt>
                <c:pt idx="12">
                  <c:v>3107 Fredrikstad</c:v>
                </c:pt>
                <c:pt idx="13">
                  <c:v>3403 Hamar</c:v>
                </c:pt>
                <c:pt idx="14">
                  <c:v>3905 Tønsberg</c:v>
                </c:pt>
                <c:pt idx="15">
                  <c:v>3205 Lillestrøm</c:v>
                </c:pt>
                <c:pt idx="16">
                  <c:v>3441 Gausdal</c:v>
                </c:pt>
                <c:pt idx="17">
                  <c:v>3407 Gjøvik</c:v>
                </c:pt>
                <c:pt idx="18">
                  <c:v>3218 Ås</c:v>
                </c:pt>
                <c:pt idx="19">
                  <c:v>3238 Nannestad</c:v>
                </c:pt>
                <c:pt idx="20">
                  <c:v>3909 Larvik</c:v>
                </c:pt>
                <c:pt idx="21">
                  <c:v>3427 Tynset</c:v>
                </c:pt>
                <c:pt idx="22">
                  <c:v>3207 Nordre Follo</c:v>
                </c:pt>
                <c:pt idx="23">
                  <c:v>3330 Hol</c:v>
                </c:pt>
                <c:pt idx="24">
                  <c:v>4003 Skien</c:v>
                </c:pt>
                <c:pt idx="25">
                  <c:v>3440 Øyer</c:v>
                </c:pt>
                <c:pt idx="26">
                  <c:v>3417 Grue</c:v>
                </c:pt>
                <c:pt idx="27">
                  <c:v>3103 Moss</c:v>
                </c:pt>
                <c:pt idx="28">
                  <c:v>3405 Lillehammer</c:v>
                </c:pt>
                <c:pt idx="29">
                  <c:v>3443 Vestre Toten</c:v>
                </c:pt>
                <c:pt idx="30">
                  <c:v>3901 Horten</c:v>
                </c:pt>
                <c:pt idx="31">
                  <c:v>3436 Nord-Fron</c:v>
                </c:pt>
                <c:pt idx="32">
                  <c:v>4016 Drangedal</c:v>
                </c:pt>
                <c:pt idx="33">
                  <c:v>4018 Nome</c:v>
                </c:pt>
                <c:pt idx="34">
                  <c:v>3416 Eidskog</c:v>
                </c:pt>
                <c:pt idx="35">
                  <c:v>3401 Kongsvinger</c:v>
                </c:pt>
                <c:pt idx="36">
                  <c:v>3322 Nesbyen</c:v>
                </c:pt>
                <c:pt idx="37">
                  <c:v>3428 Alvdal</c:v>
                </c:pt>
                <c:pt idx="38">
                  <c:v>3242 Hurdal</c:v>
                </c:pt>
                <c:pt idx="39">
                  <c:v>3442 Østre Toten</c:v>
                </c:pt>
                <c:pt idx="40">
                  <c:v>3324 Gol</c:v>
                </c:pt>
                <c:pt idx="41">
                  <c:v>3430 Os</c:v>
                </c:pt>
                <c:pt idx="42">
                  <c:v>3310 Hole</c:v>
                </c:pt>
                <c:pt idx="43">
                  <c:v>3903 Holmestrand</c:v>
                </c:pt>
                <c:pt idx="44">
                  <c:v>3222 Lørenskog</c:v>
                </c:pt>
                <c:pt idx="45">
                  <c:v>3234 Lunner</c:v>
                </c:pt>
                <c:pt idx="46">
                  <c:v>3446 Gran</c:v>
                </c:pt>
                <c:pt idx="47">
                  <c:v>3312 Lier</c:v>
                </c:pt>
                <c:pt idx="48">
                  <c:v>3216 Vestby</c:v>
                </c:pt>
                <c:pt idx="49">
                  <c:v>4020 Midt-Telemark</c:v>
                </c:pt>
                <c:pt idx="50">
                  <c:v>4032 Fyresdal</c:v>
                </c:pt>
                <c:pt idx="51">
                  <c:v>3232 Nittedal</c:v>
                </c:pt>
                <c:pt idx="52">
                  <c:v>3201 Bærum</c:v>
                </c:pt>
                <c:pt idx="53">
                  <c:v>3320 Flå</c:v>
                </c:pt>
                <c:pt idx="54">
                  <c:v>3432 Lesja</c:v>
                </c:pt>
                <c:pt idx="55">
                  <c:v>3101 Halden</c:v>
                </c:pt>
                <c:pt idx="56">
                  <c:v>4030 Nissedal</c:v>
                </c:pt>
                <c:pt idx="57">
                  <c:v>4036 Vinje</c:v>
                </c:pt>
                <c:pt idx="58">
                  <c:v>3301 Drammen</c:v>
                </c:pt>
                <c:pt idx="59">
                  <c:v>3438 Sør-Fron</c:v>
                </c:pt>
                <c:pt idx="60">
                  <c:v>3439 Ringebu</c:v>
                </c:pt>
                <c:pt idx="61">
                  <c:v>3316 Modum</c:v>
                </c:pt>
                <c:pt idx="62">
                  <c:v>3226 Aurskog-Høland</c:v>
                </c:pt>
                <c:pt idx="63">
                  <c:v>3303 Kongsberg</c:v>
                </c:pt>
                <c:pt idx="64">
                  <c:v>3451 Nord-Aurdal</c:v>
                </c:pt>
                <c:pt idx="65">
                  <c:v>3220 Enebakk</c:v>
                </c:pt>
                <c:pt idx="66">
                  <c:v>3214 Frogn</c:v>
                </c:pt>
                <c:pt idx="67">
                  <c:v>3418 Åsnes</c:v>
                </c:pt>
                <c:pt idx="68">
                  <c:v>3414 Nord-Odal</c:v>
                </c:pt>
                <c:pt idx="69">
                  <c:v>3338 Nore og Uvdal</c:v>
                </c:pt>
                <c:pt idx="70">
                  <c:v>3426 Tolga</c:v>
                </c:pt>
                <c:pt idx="71">
                  <c:v>3112 Råde</c:v>
                </c:pt>
                <c:pt idx="72">
                  <c:v>3336 Rollag</c:v>
                </c:pt>
                <c:pt idx="73">
                  <c:v>4024 Hjartdal</c:v>
                </c:pt>
                <c:pt idx="74">
                  <c:v>4012 Bamble</c:v>
                </c:pt>
                <c:pt idx="75">
                  <c:v>3326 Hemsedal</c:v>
                </c:pt>
                <c:pt idx="76">
                  <c:v>3415 Sør-Odal</c:v>
                </c:pt>
                <c:pt idx="77">
                  <c:v>3911 Færder</c:v>
                </c:pt>
                <c:pt idx="78">
                  <c:v>3236 Jevnaker</c:v>
                </c:pt>
                <c:pt idx="79">
                  <c:v>3120 Rakkestad</c:v>
                </c:pt>
                <c:pt idx="80">
                  <c:v>3437 Sel</c:v>
                </c:pt>
                <c:pt idx="81">
                  <c:v>4001 Porsgrunn</c:v>
                </c:pt>
                <c:pt idx="82">
                  <c:v>3423 Stor-Elvdal</c:v>
                </c:pt>
                <c:pt idx="83">
                  <c:v>3453 Øystre Slidre</c:v>
                </c:pt>
                <c:pt idx="84">
                  <c:v>3421 Trysil</c:v>
                </c:pt>
                <c:pt idx="85">
                  <c:v>3452 Vestre Slidre</c:v>
                </c:pt>
                <c:pt idx="86">
                  <c:v>3314 Øvre Eiker</c:v>
                </c:pt>
                <c:pt idx="87">
                  <c:v>4005 Notodden</c:v>
                </c:pt>
                <c:pt idx="88">
                  <c:v>301 Oslo</c:v>
                </c:pt>
                <c:pt idx="89">
                  <c:v>3449 Sør-Aurdal</c:v>
                </c:pt>
                <c:pt idx="90">
                  <c:v>4026 Tinn</c:v>
                </c:pt>
                <c:pt idx="91">
                  <c:v>3224 Rælingen</c:v>
                </c:pt>
                <c:pt idx="92">
                  <c:v>3422 Åmot</c:v>
                </c:pt>
                <c:pt idx="93">
                  <c:v>3447 Søndre Land</c:v>
                </c:pt>
                <c:pt idx="94">
                  <c:v>3230 Gjerdrum</c:v>
                </c:pt>
                <c:pt idx="95">
                  <c:v>3429 Folldal</c:v>
                </c:pt>
                <c:pt idx="96">
                  <c:v>3433 Skjåk</c:v>
                </c:pt>
                <c:pt idx="97">
                  <c:v>3116 Skiptvet</c:v>
                </c:pt>
                <c:pt idx="98">
                  <c:v>3448 Nordre Land</c:v>
                </c:pt>
                <c:pt idx="99">
                  <c:v>3328 Ål</c:v>
                </c:pt>
                <c:pt idx="100">
                  <c:v>3332 Sigdal</c:v>
                </c:pt>
                <c:pt idx="101">
                  <c:v>3454 Vang</c:v>
                </c:pt>
                <c:pt idx="102">
                  <c:v>3124 Aremark</c:v>
                </c:pt>
                <c:pt idx="103">
                  <c:v>3419 Våler</c:v>
                </c:pt>
                <c:pt idx="104">
                  <c:v>3425 Engerdal</c:v>
                </c:pt>
                <c:pt idx="105">
                  <c:v>3122 Marker</c:v>
                </c:pt>
                <c:pt idx="106">
                  <c:v>3318 Krødsherad</c:v>
                </c:pt>
                <c:pt idx="107">
                  <c:v>4022 Seljord</c:v>
                </c:pt>
                <c:pt idx="108">
                  <c:v>3114 Våler</c:v>
                </c:pt>
                <c:pt idx="109">
                  <c:v>4028 Kviteseid</c:v>
                </c:pt>
                <c:pt idx="110">
                  <c:v>3110 Hvaler</c:v>
                </c:pt>
                <c:pt idx="111">
                  <c:v>3434 Lom</c:v>
                </c:pt>
                <c:pt idx="112">
                  <c:v>3431 Dovre</c:v>
                </c:pt>
                <c:pt idx="113">
                  <c:v>3450 Etnedal</c:v>
                </c:pt>
                <c:pt idx="114">
                  <c:v>3435 Vågå</c:v>
                </c:pt>
                <c:pt idx="115">
                  <c:v>4010 Siljan</c:v>
                </c:pt>
                <c:pt idx="116">
                  <c:v>4014 Kragerø</c:v>
                </c:pt>
                <c:pt idx="117">
                  <c:v>3212 Nesodden</c:v>
                </c:pt>
                <c:pt idx="118">
                  <c:v>3424 Rendalen</c:v>
                </c:pt>
                <c:pt idx="119">
                  <c:v>3334 Flesberg</c:v>
                </c:pt>
                <c:pt idx="120">
                  <c:v>4034 Tokke</c:v>
                </c:pt>
                <c:pt idx="121">
                  <c:v>3419 Våler (Innlandet)</c:v>
                </c:pt>
                <c:pt idx="122">
                  <c:v>3114 Våler (Østfold)</c:v>
                </c:pt>
              </c:strCache>
            </c:strRef>
          </c:cat>
          <c:val>
            <c:numRef>
              <c:f>'Sammenlikning fylker og kommune'!$B$10</c:f>
              <c:numCache>
                <c:formatCode>#,##0</c:formatCode>
                <c:ptCount val="123"/>
                <c:pt idx="0">
                  <c:v>162</c:v>
                </c:pt>
                <c:pt idx="1">
                  <c:v>174.59999999999997</c:v>
                </c:pt>
                <c:pt idx="2">
                  <c:v>0</c:v>
                </c:pt>
                <c:pt idx="3">
                  <c:v>33</c:v>
                </c:pt>
                <c:pt idx="4">
                  <c:v>11.2</c:v>
                </c:pt>
                <c:pt idx="5">
                  <c:v>33.799999999999997</c:v>
                </c:pt>
                <c:pt idx="6">
                  <c:v>54.4</c:v>
                </c:pt>
                <c:pt idx="7">
                  <c:v>0</c:v>
                </c:pt>
                <c:pt idx="8">
                  <c:v>100.2</c:v>
                </c:pt>
                <c:pt idx="9">
                  <c:v>8.5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76.900000000000006</c:v>
                </c:pt>
                <c:pt idx="15">
                  <c:v>7</c:v>
                </c:pt>
                <c:pt idx="16">
                  <c:v>27.3</c:v>
                </c:pt>
                <c:pt idx="17">
                  <c:v>176.60000000000002</c:v>
                </c:pt>
                <c:pt idx="18">
                  <c:v>0</c:v>
                </c:pt>
                <c:pt idx="19">
                  <c:v>5.0999999999999996</c:v>
                </c:pt>
                <c:pt idx="20">
                  <c:v>5</c:v>
                </c:pt>
                <c:pt idx="21">
                  <c:v>12</c:v>
                </c:pt>
                <c:pt idx="22">
                  <c:v>33.799999999999997</c:v>
                </c:pt>
                <c:pt idx="23">
                  <c:v>33.799999999999997</c:v>
                </c:pt>
                <c:pt idx="24">
                  <c:v>10.6</c:v>
                </c:pt>
                <c:pt idx="25">
                  <c:v>8</c:v>
                </c:pt>
                <c:pt idx="26">
                  <c:v>133</c:v>
                </c:pt>
                <c:pt idx="27">
                  <c:v>4</c:v>
                </c:pt>
                <c:pt idx="28">
                  <c:v>126.10000000000002</c:v>
                </c:pt>
                <c:pt idx="29">
                  <c:v>0</c:v>
                </c:pt>
                <c:pt idx="30">
                  <c:v>49.5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13.4</c:v>
                </c:pt>
                <c:pt idx="37">
                  <c:v>10.4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3.6</c:v>
                </c:pt>
                <c:pt idx="42">
                  <c:v>0</c:v>
                </c:pt>
                <c:pt idx="43">
                  <c:v>5</c:v>
                </c:pt>
                <c:pt idx="44">
                  <c:v>6</c:v>
                </c:pt>
                <c:pt idx="45">
                  <c:v>0</c:v>
                </c:pt>
                <c:pt idx="46">
                  <c:v>1.7000000000000002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15.2</c:v>
                </c:pt>
                <c:pt idx="52">
                  <c:v>0</c:v>
                </c:pt>
                <c:pt idx="53">
                  <c:v>0</c:v>
                </c:pt>
                <c:pt idx="54">
                  <c:v>103.1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117.19999999999999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2.8</c:v>
                </c:pt>
                <c:pt idx="65">
                  <c:v>0</c:v>
                </c:pt>
                <c:pt idx="66">
                  <c:v>8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2.2000000000000002</c:v>
                </c:pt>
                <c:pt idx="72">
                  <c:v>0</c:v>
                </c:pt>
                <c:pt idx="73">
                  <c:v>3.6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11.1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6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4-4928-B802-1E7E0A4E9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334272"/>
        <c:axId val="149352448"/>
      </c:barChart>
      <c:catAx>
        <c:axId val="1493342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49352448"/>
        <c:crosses val="autoZero"/>
        <c:auto val="1"/>
        <c:lblAlgn val="ctr"/>
        <c:lblOffset val="100"/>
        <c:noMultiLvlLbl val="0"/>
      </c:catAx>
      <c:valAx>
        <c:axId val="1493524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0.41206964983035654"/>
              <c:y val="0.9426807401762952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49334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01568401510781"/>
          <c:y val="9.323575965218088E-2"/>
          <c:w val="0.19298436287013418"/>
          <c:h val="0.45512859727162297"/>
        </c:manualLayout>
      </c:layout>
      <c:overlay val="0"/>
      <c:txPr>
        <a:bodyPr/>
        <a:lstStyle/>
        <a:p>
          <a:pPr>
            <a:defRPr sz="1200"/>
          </a:pPr>
          <a:endParaRPr lang="nb-N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14</xdr:row>
      <xdr:rowOff>142874</xdr:rowOff>
    </xdr:from>
    <xdr:to>
      <xdr:col>13</xdr:col>
      <xdr:colOff>342901</xdr:colOff>
      <xdr:row>39</xdr:row>
      <xdr:rowOff>9525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6</xdr:row>
      <xdr:rowOff>28574</xdr:rowOff>
    </xdr:from>
    <xdr:to>
      <xdr:col>30</xdr:col>
      <xdr:colOff>112395</xdr:colOff>
      <xdr:row>10</xdr:row>
      <xdr:rowOff>409575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1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" y="1171574"/>
              <a:ext cx="14916150" cy="9144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1473200</xdr:colOff>
      <xdr:row>0</xdr:row>
      <xdr:rowOff>0</xdr:rowOff>
    </xdr:from>
    <xdr:to>
      <xdr:col>3</xdr:col>
      <xdr:colOff>137160</xdr:colOff>
      <xdr:row>5</xdr:row>
      <xdr:rowOff>523874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Fylke 1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76375" y="0"/>
              <a:ext cx="2076450" cy="1162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269240</xdr:colOff>
      <xdr:row>0</xdr:row>
      <xdr:rowOff>7620</xdr:rowOff>
    </xdr:from>
    <xdr:to>
      <xdr:col>28</xdr:col>
      <xdr:colOff>267969</xdr:colOff>
      <xdr:row>5</xdr:row>
      <xdr:rowOff>274319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Kommune 1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18180" y="7620"/>
              <a:ext cx="11596369" cy="11810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5</xdr:row>
      <xdr:rowOff>274320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Jordstatus 1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ordstatu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123950" cy="9048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>
    <xdr:from>
      <xdr:col>15</xdr:col>
      <xdr:colOff>57150</xdr:colOff>
      <xdr:row>14</xdr:row>
      <xdr:rowOff>133349</xdr:rowOff>
    </xdr:from>
    <xdr:to>
      <xdr:col>29</xdr:col>
      <xdr:colOff>333375</xdr:colOff>
      <xdr:row>38</xdr:row>
      <xdr:rowOff>123824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9</xdr:col>
      <xdr:colOff>85725</xdr:colOff>
      <xdr:row>37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1257301</xdr:colOff>
      <xdr:row>0</xdr:row>
      <xdr:rowOff>9524</xdr:rowOff>
    </xdr:from>
    <xdr:to>
      <xdr:col>14</xdr:col>
      <xdr:colOff>38101</xdr:colOff>
      <xdr:row>6</xdr:row>
      <xdr:rowOff>114299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4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57300" y="9525"/>
              <a:ext cx="140208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1085850</xdr:colOff>
      <xdr:row>5</xdr:row>
      <xdr:rowOff>7620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Jordstatus 3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ordstatu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" y="0"/>
              <a:ext cx="1076325" cy="1181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127635</xdr:colOff>
      <xdr:row>0</xdr:row>
      <xdr:rowOff>40004</xdr:rowOff>
    </xdr:from>
    <xdr:to>
      <xdr:col>16</xdr:col>
      <xdr:colOff>213360</xdr:colOff>
      <xdr:row>11</xdr:row>
      <xdr:rowOff>219075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Fylke 4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976735" y="40005"/>
              <a:ext cx="1670685" cy="14535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10</xdr:col>
      <xdr:colOff>9525</xdr:colOff>
      <xdr:row>12</xdr:row>
      <xdr:rowOff>0</xdr:rowOff>
    </xdr:from>
    <xdr:to>
      <xdr:col>20</xdr:col>
      <xdr:colOff>200025</xdr:colOff>
      <xdr:row>40</xdr:row>
      <xdr:rowOff>28575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0.96121</cdr:y>
    </cdr:from>
    <cdr:to>
      <cdr:x>0.96654</cdr:x>
      <cdr:y>0.99408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0" y="4641875"/>
          <a:ext cx="7429500" cy="158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0.00285</cdr:x>
      <cdr:y>0.96056</cdr:y>
    </cdr:from>
    <cdr:to>
      <cdr:x>0.95407</cdr:x>
      <cdr:y>0.99237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2225" y="4794275"/>
          <a:ext cx="7429500" cy="158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19049</xdr:rowOff>
    </xdr:from>
    <xdr:to>
      <xdr:col>0</xdr:col>
      <xdr:colOff>1590675</xdr:colOff>
      <xdr:row>47</xdr:row>
      <xdr:rowOff>180974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År">
              <a:extLst>
                <a:ext uri="{FF2B5EF4-FFF2-40B4-BE49-F238E27FC236}">
                  <a16:creationId xmlns:a16="http://schemas.microsoft.com/office/drawing/2014/main" id="{C8B77359-C4AE-AC53-E6FD-DA1034E0F6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" y="209550"/>
              <a:ext cx="1581150" cy="81629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1733550</xdr:colOff>
      <xdr:row>1</xdr:row>
      <xdr:rowOff>9525</xdr:rowOff>
    </xdr:from>
    <xdr:to>
      <xdr:col>1</xdr:col>
      <xdr:colOff>1819275</xdr:colOff>
      <xdr:row>12</xdr:row>
      <xdr:rowOff>161925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ylke">
              <a:extLst>
                <a:ext uri="{FF2B5EF4-FFF2-40B4-BE49-F238E27FC236}">
                  <a16:creationId xmlns:a16="http://schemas.microsoft.com/office/drawing/2014/main" id="{E060F87E-A56A-6592-9748-3C46D1113D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200025"/>
              <a:ext cx="1828800" cy="1447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1743072</xdr:colOff>
      <xdr:row>13</xdr:row>
      <xdr:rowOff>38100</xdr:rowOff>
    </xdr:from>
    <xdr:to>
      <xdr:col>22</xdr:col>
      <xdr:colOff>314324</xdr:colOff>
      <xdr:row>27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ommune">
              <a:extLst>
                <a:ext uri="{FF2B5EF4-FFF2-40B4-BE49-F238E27FC236}">
                  <a16:creationId xmlns:a16="http://schemas.microsoft.com/office/drawing/2014/main" id="{A6725357-622F-22F2-9E5A-0DA269B5CD2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43072" y="2514600"/>
              <a:ext cx="10182227" cy="2647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447675</xdr:colOff>
      <xdr:row>1</xdr:row>
      <xdr:rowOff>9526</xdr:rowOff>
    </xdr:from>
    <xdr:to>
      <xdr:col>3</xdr:col>
      <xdr:colOff>180975</xdr:colOff>
      <xdr:row>7</xdr:row>
      <xdr:rowOff>28576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Jordstatus">
              <a:extLst>
                <a:ext uri="{FF2B5EF4-FFF2-40B4-BE49-F238E27FC236}">
                  <a16:creationId xmlns:a16="http://schemas.microsoft.com/office/drawing/2014/main" id="{DD2A3843-F9C2-054B-9288-A6622796A5C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ordstatu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52900" y="200026"/>
              <a:ext cx="1019175" cy="1162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190500</xdr:colOff>
      <xdr:row>1</xdr:row>
      <xdr:rowOff>9525</xdr:rowOff>
    </xdr:from>
    <xdr:to>
      <xdr:col>21</xdr:col>
      <xdr:colOff>19050</xdr:colOff>
      <xdr:row>8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Formål gruppert">
              <a:extLst>
                <a:ext uri="{FF2B5EF4-FFF2-40B4-BE49-F238E27FC236}">
                  <a16:creationId xmlns:a16="http://schemas.microsoft.com/office/drawing/2014/main" id="{F14F7BE0-7232-F932-BB8A-77B9315AAA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ormål grupper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96175" y="200025"/>
              <a:ext cx="4057650" cy="14382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0.00798</cdr:x>
      <cdr:y>0.9513</cdr:y>
    </cdr:from>
    <cdr:to>
      <cdr:x>0.81654</cdr:x>
      <cdr:y>0.99246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60325" y="4403725"/>
          <a:ext cx="611505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0.03407</cdr:x>
      <cdr:y>0.94363</cdr:y>
    </cdr:from>
    <cdr:to>
      <cdr:x>0.98519</cdr:x>
      <cdr:y>0.98539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219075" y="4305301"/>
          <a:ext cx="611505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21</xdr:row>
      <xdr:rowOff>38099</xdr:rowOff>
    </xdr:from>
    <xdr:to>
      <xdr:col>8</xdr:col>
      <xdr:colOff>561975</xdr:colOff>
      <xdr:row>44</xdr:row>
      <xdr:rowOff>142874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1177290</xdr:colOff>
      <xdr:row>0</xdr:row>
      <xdr:rowOff>0</xdr:rowOff>
    </xdr:from>
    <xdr:to>
      <xdr:col>2</xdr:col>
      <xdr:colOff>266700</xdr:colOff>
      <xdr:row>11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Fylke 3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7290" y="0"/>
              <a:ext cx="1718310" cy="15316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346708</xdr:colOff>
      <xdr:row>0</xdr:row>
      <xdr:rowOff>15240</xdr:rowOff>
    </xdr:from>
    <xdr:to>
      <xdr:col>17</xdr:col>
      <xdr:colOff>353060</xdr:colOff>
      <xdr:row>6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ommune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75608" y="15240"/>
              <a:ext cx="11893552" cy="11734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1073150</xdr:colOff>
      <xdr:row>5</xdr:row>
      <xdr:rowOff>7621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Jordstatus 2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ordstatu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076325" cy="1162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10</xdr:row>
      <xdr:rowOff>180975</xdr:rowOff>
    </xdr:from>
    <xdr:to>
      <xdr:col>18</xdr:col>
      <xdr:colOff>304800</xdr:colOff>
      <xdr:row>15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År 3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219325"/>
              <a:ext cx="15039975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8</xdr:col>
      <xdr:colOff>742950</xdr:colOff>
      <xdr:row>21</xdr:row>
      <xdr:rowOff>47625</xdr:rowOff>
    </xdr:from>
    <xdr:to>
      <xdr:col>17</xdr:col>
      <xdr:colOff>47625</xdr:colOff>
      <xdr:row>44</xdr:row>
      <xdr:rowOff>142875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0.95188</cdr:y>
    </cdr:from>
    <cdr:to>
      <cdr:x>1</cdr:x>
      <cdr:y>0.98726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0" y="4270375"/>
          <a:ext cx="7534275" cy="1587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  <cdr:relSizeAnchor xmlns:cdr="http://schemas.openxmlformats.org/drawingml/2006/chartDrawing">
    <cdr:from>
      <cdr:x>0.84487</cdr:x>
      <cdr:y>0.80042</cdr:y>
    </cdr:from>
    <cdr:to>
      <cdr:x>1</cdr:x>
      <cdr:y>0.98938</cdr:y>
    </cdr:to>
    <cdr:sp macro="" textlink="">
      <cdr:nvSpPr>
        <cdr:cNvPr id="3" name="TekstSylinder 2"/>
        <cdr:cNvSpPr txBox="1"/>
      </cdr:nvSpPr>
      <cdr:spPr>
        <a:xfrm xmlns:a="http://schemas.openxmlformats.org/drawingml/2006/main">
          <a:off x="6276975" y="3590926"/>
          <a:ext cx="1152525" cy="847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b-NO" sz="900"/>
            <a:t>"Ikke nedbygd" er  arealer som er omdisponert</a:t>
          </a:r>
          <a:r>
            <a:rPr lang="nb-NO" sz="900" baseline="0"/>
            <a:t> til formål som skog, golf, friarealer m.m.</a:t>
          </a:r>
          <a:endParaRPr lang="nb-NO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0.95177</cdr:y>
    </cdr:from>
    <cdr:to>
      <cdr:x>1</cdr:x>
      <cdr:y>0.98723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0" y="4260850"/>
          <a:ext cx="6610350" cy="158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  <cdr:relSizeAnchor xmlns:cdr="http://schemas.openxmlformats.org/drawingml/2006/chartDrawing">
    <cdr:from>
      <cdr:x>0.71662</cdr:x>
      <cdr:y>0.74539</cdr:y>
    </cdr:from>
    <cdr:to>
      <cdr:x>0.95518</cdr:x>
      <cdr:y>0.90213</cdr:y>
    </cdr:to>
    <cdr:sp macro="" textlink="">
      <cdr:nvSpPr>
        <cdr:cNvPr id="3" name="TekstSylinder 1"/>
        <cdr:cNvSpPr txBox="1"/>
      </cdr:nvSpPr>
      <cdr:spPr>
        <a:xfrm xmlns:a="http://schemas.openxmlformats.org/drawingml/2006/main">
          <a:off x="4416287" y="3336925"/>
          <a:ext cx="1470163" cy="701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900"/>
            <a:t>"Ikke nedbygd" er  arealer som er omdisponert</a:t>
          </a:r>
          <a:r>
            <a:rPr lang="nb-NO" sz="900" baseline="0"/>
            <a:t> til formål som skog, golf, friarealer m.m.</a:t>
          </a:r>
          <a:endParaRPr lang="nb-NO" sz="9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19</xdr:row>
      <xdr:rowOff>123825</xdr:rowOff>
    </xdr:from>
    <xdr:to>
      <xdr:col>15</xdr:col>
      <xdr:colOff>390525</xdr:colOff>
      <xdr:row>45</xdr:row>
      <xdr:rowOff>128588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10</xdr:row>
      <xdr:rowOff>85725</xdr:rowOff>
    </xdr:from>
    <xdr:to>
      <xdr:col>29</xdr:col>
      <xdr:colOff>219075</xdr:colOff>
      <xdr:row>16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305050"/>
              <a:ext cx="14106525" cy="1200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10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Fylke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962150" cy="1190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1675130</xdr:colOff>
      <xdr:row>0</xdr:row>
      <xdr:rowOff>0</xdr:rowOff>
    </xdr:from>
    <xdr:to>
      <xdr:col>27</xdr:col>
      <xdr:colOff>158750</xdr:colOff>
      <xdr:row>9</xdr:row>
      <xdr:rowOff>190499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Kommune 2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75130" y="0"/>
              <a:ext cx="11788140" cy="1200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0.00692</cdr:x>
      <cdr:y>0.95549</cdr:y>
    </cdr:from>
    <cdr:to>
      <cdr:x>0.96767</cdr:x>
      <cdr:y>0.98751</cdr:y>
    </cdr:to>
    <cdr:sp macro="" textlink="">
      <cdr:nvSpPr>
        <cdr:cNvPr id="2" name="TekstSylinder 1"/>
        <cdr:cNvSpPr txBox="1"/>
      </cdr:nvSpPr>
      <cdr:spPr>
        <a:xfrm xmlns:a="http://schemas.openxmlformats.org/drawingml/2006/main">
          <a:off x="57093" y="4737100"/>
          <a:ext cx="7924855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b-NO" sz="800" i="1"/>
            <a:t>Kilde: SSB KOSTRA fra 2005, Fylkesmannen før 2005. (Omdisponering ved enkeltvedtak etter jordloven og regulering etter plan- bygningsloven.)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133349</xdr:colOff>
      <xdr:row>16</xdr:row>
      <xdr:rowOff>80961</xdr:rowOff>
    </xdr:from>
    <xdr:to>
      <xdr:col>29</xdr:col>
      <xdr:colOff>342899</xdr:colOff>
      <xdr:row>42</xdr:row>
      <xdr:rowOff>85724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Database%20omdisponering%20Vikenfylken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le, Knut Sindre" refreshedDate="46006.428473842592" createdVersion="6" refreshedVersion="8" minRefreshableVersion="3" recordCount="99999" xr:uid="{1F654489-96D3-40E3-9E2E-B932586CEC7A}">
  <cacheSource type="worksheet">
    <worksheetSource ref="A1:H100000" sheet="kildedata" r:id="rId2"/>
  </cacheSource>
  <cacheFields count="9">
    <cacheField name="År" numFmtId="0">
      <sharedItems containsString="0" containsBlank="1" containsNumber="1" containsInteger="1" minValue="1965" maxValue="2024" count="61"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m/>
      </sharedItems>
    </cacheField>
    <cacheField name="Fylke" numFmtId="0">
      <sharedItems containsBlank="1" count="10">
        <s v="Akershus"/>
        <s v="Oslo"/>
        <m/>
        <s v="Buskerud"/>
        <s v="Telemark"/>
        <s v="Vestfold"/>
        <s v="Østfold"/>
        <s v="Innlandet"/>
        <s v="Viken" u="1"/>
        <s v="Vestfold og Telemark" u="1"/>
      </sharedItems>
    </cacheField>
    <cacheField name="Kommune" numFmtId="0">
      <sharedItems containsBlank="1" count="204">
        <s v="3216 Vestby"/>
        <s v="3207 Nordre Follo"/>
        <s v="3218 Ås"/>
        <s v="3214 Frogn"/>
        <s v="3212 Nesodden"/>
        <s v="3201 Bærum"/>
        <s v="3203 Asker"/>
        <s v="3226 Aurskog-Høland"/>
        <s v="3205 Lillestrøm"/>
        <s v="3224 Rælingen"/>
        <s v="3220 Enebakk"/>
        <s v="3222 Lørenskog"/>
        <s v="3232 Nittedal"/>
        <s v="3230 Gjerdrum"/>
        <s v="3209 Ullensaker"/>
        <s v="3228 Nes"/>
        <s v="3240 Eidsvoll"/>
        <s v="3238 Nannestad"/>
        <s v="3242 Hurdal"/>
        <s v="301 Oslo"/>
        <s v=" "/>
        <s v="3301 Drammen"/>
        <s v="3303 Kongsberg"/>
        <s v="3305 Ringerike"/>
        <s v="3310 Hole"/>
        <s v="3320 Flå"/>
        <s v="3322 Nesbyen"/>
        <s v="3324 Gol"/>
        <s v="3326 Hemsedal"/>
        <s v="3330 Hol"/>
        <s v="3332 Sigdal"/>
        <s v="3318 Krødsherad"/>
        <s v="3316 Modum"/>
        <s v="3314 Øvre Eiker"/>
        <s v="3312 Lier"/>
        <s v="3334 Flesberg"/>
        <s v="3336 Rollag"/>
        <s v="3338 Nore og Uvdal"/>
        <s v="3328 Ål"/>
        <s v="4001 Porsgrunn"/>
        <s v="4003 Skien"/>
        <s v="4005 Notodden"/>
        <s v="4018 Nome"/>
        <s v="4020 Midt-Telemark"/>
        <s v="4026 Tinn"/>
        <s v="4024 Hjartdal"/>
        <s v="4022 Seljord"/>
        <s v="4028 Kviteseid"/>
        <s v="4030 Nissedal"/>
        <s v="4036 Vinje"/>
        <s v="4012 Bamble"/>
        <s v="4014 Kragerø"/>
        <s v="4016 Drangedal"/>
        <s v="4032 Fyresdal"/>
        <s v="4034 Tokke"/>
        <s v="3901 Horten"/>
        <s v="3905 Tønsberg"/>
        <s v="3907 Sandefjord"/>
        <s v="3909 Larvik"/>
        <s v="3903 Holmestrand"/>
        <s v="3911 Færder"/>
        <s v="3101 Halden"/>
        <s v="3105 Sarpsborg"/>
        <s v="3107 Fredrikstad"/>
        <s v="3110 Hvaler"/>
        <s v="3118 Indre Østfold"/>
        <s v="3112 Råde"/>
        <s v="3103 Moss"/>
        <s v="3114 Våler"/>
        <s v="4010 Siljan"/>
        <s v="3124 Aremark"/>
        <s v="3120 Rakkestad"/>
        <s v="3122 Marker"/>
        <s v="3116 Skiptvet"/>
        <s v="3401 Kongsvinger"/>
        <s v="3403 Hamar"/>
        <s v="3411 Ringsaker"/>
        <s v="3412 Løten"/>
        <s v="3413 Stange"/>
        <s v="3414 Nord-Odal"/>
        <s v="3415 Sør-Odal"/>
        <s v="3416 Eidskog"/>
        <s v="3417 Grue"/>
        <s v="3418 Åsnes"/>
        <s v="3419 Våler"/>
        <s v="3420 Elverum"/>
        <s v="3421 Trysil"/>
        <s v="3422 Åmot"/>
        <s v="3424 Rendalen"/>
        <s v="3425 Engerdal"/>
        <s v="3426 Tolga"/>
        <s v="3427 Tynset"/>
        <s v="3430 Os"/>
        <s v="3405 Lillehammer"/>
        <s v="3407 Gjøvik"/>
        <s v="3433 Skjåk"/>
        <s v="3434 Lom"/>
        <s v="3435 Vågå"/>
        <s v="3436 Nord-Fron"/>
        <s v="3437 Sel"/>
        <s v="3438 Sør-Fron"/>
        <s v="3439 Ringebu"/>
        <s v="3440 Øyer"/>
        <s v="3441 Gausdal"/>
        <s v="3442 Østre Toten"/>
        <s v="3443 Vestre Toten"/>
        <s v="3236 Jevnaker"/>
        <s v="3234 Lunner"/>
        <s v="3446 Gran"/>
        <s v="3447 Søndre Land"/>
        <s v="3448 Nordre Land"/>
        <s v="3449 Sør-Aurdal"/>
        <s v="3452 Vestre Slidre"/>
        <s v="3453 Øystre Slidre"/>
        <s v="3454 Vang"/>
        <s v="3428 Alvdal"/>
        <s v="3431 Dovre"/>
        <s v="3451 Nord-Aurdal"/>
        <s v="3432 Lesja"/>
        <s v="3423 Stor-Elvdal"/>
        <s v="3450 Etnedal"/>
        <s v="3429 Folldal"/>
        <s v="3114 Våler (Østfold)"/>
        <s v="3419 Våler (Innlandet)"/>
        <m/>
        <s v="3019 Vestby" u="1"/>
        <s v="3020 Nordre Follo" u="1"/>
        <s v="3021 Ås" u="1"/>
        <s v="3022 Frogn" u="1"/>
        <s v="3023 Nesodden" u="1"/>
        <s v="3024 Bærum" u="1"/>
        <s v="3025 Asker" u="1"/>
        <s v="3026 Aurskog-Høland" u="1"/>
        <s v="3030 Lillestrøm" u="1"/>
        <s v="3027 Rælingen" u="1"/>
        <s v="3028 Enebakk" u="1"/>
        <s v="3029 Lørenskog" u="1"/>
        <s v="3031 Nittedal" u="1"/>
        <s v="3032 Gjerdrum" u="1"/>
        <s v="3033 Ullensaker" u="1"/>
        <s v="3034 Nes" u="1"/>
        <s v="3035 Eidsvoll" u="1"/>
        <s v="3036 Nannestad" u="1"/>
        <s v="3037 Hurdal" u="1"/>
        <s v="0301 Oslo" u="1"/>
        <s v="Alle kommuner" u="1"/>
        <s v="3005 Drammen" u="1"/>
        <s v="3006 Kongsberg" u="1"/>
        <s v="3007 Ringerike" u="1"/>
        <s v="3038 Hole" u="1"/>
        <s v="3039 Flå" u="1"/>
        <s v="3040 Nesbyen" u="1"/>
        <s v="3041 Gol" u="1"/>
        <s v="3042 Hemsedal" u="1"/>
        <s v="3044 Hol" u="1"/>
        <s v="3045 Sigdal" u="1"/>
        <s v="3046 Krødsherad" u="1"/>
        <s v="3047 Modum" u="1"/>
        <s v="3048 Øvre Eiker" u="1"/>
        <s v="3049 Lier" u="1"/>
        <s v="3050 Flesberg" u="1"/>
        <s v="3051 Rollag" u="1"/>
        <s v="3052 Nore Og Uvdal" u="1"/>
        <s v="3043 Ål" u="1"/>
        <s v="3806 Porsgrunn" u="1"/>
        <s v="3807 Skien" u="1"/>
        <s v="3808 Notodden" u="1"/>
        <s v="3816 Nome" u="1"/>
        <s v="3817 Midt-Telemark" u="1"/>
        <s v="3818 Tinn" u="1"/>
        <s v="3819 Hjartdal" u="1"/>
        <s v="3820 Seljord" u="1"/>
        <s v="3821 Kviteseid" u="1"/>
        <s v="3822 Nissedal" u="1"/>
        <s v="3825 Vinje" u="1"/>
        <s v="3813 Bamble" u="1"/>
        <s v="3814 Kragerø" u="1"/>
        <s v="3815 Drangedal" u="1"/>
        <s v="3823 Fyresdal" u="1"/>
        <s v="3824 Tokke" u="1"/>
        <s v="3801 Horten" u="1"/>
        <s v="3803 Tønsberg" u="1"/>
        <s v="3804 Sandefjord" u="1"/>
        <s v="3805 Larvik" u="1"/>
        <s v="3802 Holmestrand" u="1"/>
        <s v="3811 Færder" u="1"/>
        <s v="3001 Halden" u="1"/>
        <s v="3003 Sarpsborg" u="1"/>
        <s v="3004 Fredrikstad" u="1"/>
        <s v="3011 Hvaler" u="1"/>
        <s v="3014 Indre Østfold" u="1"/>
        <s v="3017 Råde" u="1"/>
        <s v="3002 Moss" u="1"/>
        <s v="3018 Våler (Viken)" u="1"/>
        <s v="3812 Siljan" u="1"/>
        <s v="3012 Aremark" u="1"/>
        <s v="3016 Rakkestad" u="1"/>
        <s v="3013 Marker" u="1"/>
        <s v="3015 Skiptvet" u="1"/>
        <s v="3430 Os (Innlandet)" u="1"/>
        <s v="3053 Jevnaker" u="1"/>
        <s v="3054 Lunner" u="1"/>
        <s v="3018 Våler (Østfold)" u="1"/>
        <s v="3419 Våler (Hedmark)" u="1"/>
      </sharedItems>
    </cacheField>
    <cacheField name="Fullstendig tekst" numFmtId="0">
      <sharedItems containsBlank="1" count="167">
        <s v="Bolig"/>
        <s v="Veger"/>
        <s v="Reg.plan (ikke fordelt)"/>
        <s v="Andre formål"/>
        <s v="Næring/industri"/>
        <s v="Skole/kirke/humanitære"/>
        <s v="Til skog"/>
        <s v="Idrett/flyplass"/>
        <s v="Ikke fordelt"/>
        <s v="Bolig- og fritidsbebyggelse"/>
        <s v="Skogplanting"/>
        <s v="Offentlig trafikkområde"/>
        <s v="Kirker, skoler, helseinstitusjon og humanitære formål, idrettsplasser"/>
        <s v="Industribygg, forretningsbygg og lignende"/>
        <s v="Ikke fordelt PBL"/>
        <s v="Andre bygg, byggområder"/>
        <s v="Golfbane mm"/>
        <s v="Boligbebyggelse"/>
        <s v="Gang-/sykkelveg"/>
        <s v="Institusjon"/>
        <s v="Undervisning"/>
        <s v="Grav og urnelund"/>
        <s v="Turveg"/>
        <s v="Veg"/>
        <s v="Næringsvirksomhet"/>
        <s v="Sentrumsformål"/>
        <s v="Grønnstruktur"/>
        <s v="Golfbane"/>
        <s v="Idrettsanlegg"/>
        <s v="Barnehage"/>
        <s v="Bensinstasjon/vegserviceanlegg"/>
        <s v="Steinbrudd og masseuttak"/>
        <s v="Renovasjonsanlegg"/>
        <s v="Tjenesteyting"/>
        <s v="Fritids- og turistformål"/>
        <s v="Kollektivterminal"/>
        <s v="Gartneri"/>
        <s v="Friområde"/>
        <s v="Andre idrettsanlegg"/>
        <s v="Hotell"/>
        <s v="Industri"/>
        <s v="Jernbane"/>
        <s v="Forretning/industri"/>
        <s v="Areal av dyrka jord godkjent omdisponert til offentlige formål som enkeltsak et"/>
        <s v="Areal av dyrka jord godkjent omdisponert til annet byggeområde som enkeltsak et"/>
        <s v="Areal av dyrka jord godkjent omdisponert til annet spesialområde etter plan- og"/>
        <s v="Areal av dyrka jord godkjent omdisponert til skogplanting som enkeltsak etter j"/>
        <s v="Areal av dyrka jord godkjent omdisponert til boligområde etter plan- og bygning"/>
        <s v="Areal av dyrka jord godkjent omdisponert til forretninger, kontorer, industri m"/>
        <s v="Areal av dyrkbar jord godkjent omdisponert til boligområde etter plan- og bygni"/>
        <s v="Areal av dyrkbar jord godkjent omdisponert til forretninger, kontorer, industri"/>
        <s v="Areal av dyrka jord godkjent omdisponert til offentlige formål etter plan- og b"/>
        <s v="Areal av dyrka jord godkjent omdisponert til boligområde som enkeltsak i medhol"/>
        <s v="Areal av dyrka jord godkjent omdisponert til fellesområde etter plan- og bygnin"/>
        <s v="Areal av dyrka jord godkjent omdisponert til offentlig trafikkområde etter plan"/>
        <s v="Areal av dyrkbar jord godkjent omdisponert til annet spesialområde etter plan-"/>
        <s v="Areal av dyrkbar jord godkjent omdisponert til boligområde som enkeltsak i medh"/>
        <s v="Areal av dyrkbar jord godkjent omdisponert til offentlige formål som enkeltsak"/>
        <s v="Areal av dyrkbar jord godkjent omdisponert til offentlig trafikkområde som enke"/>
        <s v="Areal av dyrkbar jord godkjent omdisponert til annet byggeområde som enkeltsak"/>
        <s v="Areal av dyrka jord godkjent omdisponert til friområde som enkeltsak etter jord"/>
        <s v="Areal av dyrkbar jord godkjent omdisponert til annet spesialområde som enkeltsa"/>
        <s v="Areal av dyrkbar jord godkjent omdisponert til offentlig trafikkområde etter pl"/>
        <s v="Areal av dyrka jord godkjent omdisponert til annet spesialområde som enkeltsak"/>
        <s v="Areal av dyrka jord godkjent omdisponert til friområde etter plan- og bygningsl"/>
        <s v="Areal av dyrkbar jord godkjent omdisponert til fellesområde etter plan- og bygn"/>
        <s v="Areal av dyrkbar jord godkjent omdisponert til offentlige formål etter plan- og"/>
        <s v="Areal av dyrka jord godkjent omdisponert til offentlig trafikkområde som enkelt"/>
        <s v="Areal av dyrka jord godkjent omdisponert til fellesområde som enkeltsak etter j"/>
        <s v="Areal av dyrkbar jord godkjent omdisponert til fornyelsesområde etter plan- og"/>
        <s v="Areal av dyrkbar jord godkjent omdisponert til fritidsbebyggelse som enkeltsak"/>
        <s v="Areal av dyrka jord godkjent omdisponert til fritidsbebyggelse etter plan- og b"/>
        <s v="Areal av dyrka jord godkjent omdisponert til fritidsbebyggelse som enkeltsak i"/>
        <s v="Areal av dyrkbar jord godkjent omdisponert til fritidsbebyggelse etter plan- og"/>
        <s v="Dyrkbar jord godkjent omdisponert til boligområde etter jordloven"/>
        <s v="Dyrka jord godkjent omdisponert til boligområde etter jordloven"/>
        <s v="Dyrka jord godkjent omdisponert til boligområde etter plan- og bygningsloven"/>
        <s v="Dyrka jord godkjent omdisponert til annet byggeområde etter jordloven"/>
        <s v="Dyrkbar jord godkjent omdisponert til fritidsbebyggelse etter jordloven"/>
        <s v="Dyrkbar jord godkjent omdisponert til annet byggeområde etter jordloven"/>
        <s v="Dyrka jord godkjent omdisponert til fritidsbebyggelse etter jordloven"/>
        <s v="Dyrkbar jord godkjent omdisponert til boligområde etter plan- og bygningsloven"/>
        <s v="Dyrka jord godkjent omdisponert til annet byggeområde etter plan- og bygningsloven"/>
        <s v="Dyrkbar jord godkjent omdisponert til annet byggeområde etter plan- og bygningsloven"/>
        <s v="Dyrkbar jord godkjent omdisponert til fritidsbebyggelse etter plan- og bygningsloven"/>
        <s v="Dyrka jord godkjent omdisponert til fritidsbebyggelse etter plan- og bygningsloven"/>
        <s v="Areal av dyrkbar jord godkjent omdisponert til skogplanting som enkeltsak etter"/>
        <s v="Areal av dyrka jord godkjent omdisponert til golfbane som enkeltsak etter jordl"/>
        <s v="Areal av dyrkbar jord godkjent omdisponert til annet byggeområde etter plan- og"/>
        <s v="Areal av dyrka jord godkjent omdisponert til annet byggeområde etter plan- og b"/>
        <s v="Areal av dyrka jord godkjent omdisponert til golfbane etter plan- og bygningslo"/>
        <s v="Areal av dyrkbar jord godkjent omdisponert til golfbane etter plan- og bygnings"/>
        <s v="Areal av dyrkbar jord godkjent omdisponert til friområde etter plan- og bygning"/>
        <s v="Areal av dyrka jord godkjent omdisponert til annet landbruksområde som enkeltsa"/>
        <s v="Areal av dyrkbar jord godkjent omdisponert til friområde som enkeltsak etter jo"/>
        <s v="Areal av dyrka jord godkjent omdisponert til fornyelsesområde som enkeltsak ett"/>
        <s v="Areal av dyrkbar jord godkjent omdisponert til annet landbruksområde som enkelt"/>
        <s v="Dyrka jord godkjent omdisponert til annet landbruksområde etter jordloven"/>
        <s v="Dyrkbar jord godkjent omdisponert til annet landbruksområde etter jordloven"/>
        <s v="Areal av dyrka jord godkjent omdisponert til annet landbruksområde etter plan-"/>
        <s v="Areal av dyrkbar jord godkjent omdisponert til annet landbruksområde etter plan"/>
        <s v="Areal av dyrkbar jord godkjent omdisponert til fornyelsesområde som enkeltsak e"/>
        <s v="Areal av dyrkbar jord godkjent omdisponert til fareområde som enkeltsak etter j"/>
        <s v="Areal av dyrka jord godkjent omdisponert til fareområde etter plan- og bygnings"/>
        <s v="Areal av dyrkbar jord godkjent omdisponert til fareområde etter plan- og bygnin"/>
        <s v="Dyrka jord godkjent omdisponert til grønnstruktur etter plan- og bygningsloven"/>
        <s v="Dyrka jord godkjent omdisponert til samferdselsanlegg og teknisk infrastruktur"/>
        <s v="Dyrka jord godkjent omdisponert til næringsvirksomhet etter plan- og bygningslo"/>
        <s v="Dyrka jord godkjent omdisponert til skogplanting etter jordloven"/>
        <s v="Dyrkbar jord godkjent omdisponert til grønnstruktur etter plan- og bygningslove"/>
        <s v="Dyrkbar jord godkjent omdisponert til samferdselsanlegg og teknisk infrastruktu"/>
        <s v="Dyrka jord godkjent omdisponert til næringsvirksomhet etter jordloven"/>
        <s v="Dyrkbar jord godkjent omdisponert til næringsvirksomhet etter jordloven"/>
        <s v="Dyrka jord godkjent omdisponert til LNFR spredt bosetting etter plan- og bygnin"/>
        <s v="Dyrka jord godkjent omdisponert til fritidsbebyggelse etter plan- og bygningslo"/>
        <s v="Dyrka jord godkjent omdisponert til offentlig/privat tjenesteyting etter plan-"/>
        <s v="Dyrka jord godkjent omdisponert til grønnstruktur etter jordloven"/>
        <s v="Dyrkbar jord godkjent omdisponert til næringsvirksomhet etter plan- og bygnings"/>
        <s v="Dyrkbar jord godkjent omdisponert til fritidsbebyggelse etter plan- og bygnings"/>
        <s v="Dyrkbar jord godkjent omdisponert til offentlig/privat tjenesteyting etter plan- og bygningsloven"/>
        <s v="Dyrka jord godkjent omdisponert til samferdselsanlegg og teknisk infrastruktur etter plan- og bygningsloven"/>
        <s v="Dyrkbar jord godkjent omdisponert til grønnstruktur etter plan- og bygningsloven"/>
        <s v="Dyrkbar jord godkjent omdisponert til kombinasjoner av hovedformål etter plan- og bygningsloven"/>
        <s v="Dyrkbar jord godkjent omdisponert til næringsvirksomhet etter plan- og bygningsloven"/>
        <s v="Dyrkbar jord godkjent omdisponert til samferdselsanlegg og teknisk infrastruktur etter plan- og bygningsloven"/>
        <s v="Dyrka jord godkjent omdisponert til offentlig/privat tjenesteyting etter jordloven"/>
        <s v="Dyrkbar jord godkjent omdisponert til offentlig/privat tjenesteyting etter jordloven"/>
        <s v="Dyrka jord godkjent omdisponert til LNFR spredt bosetting etter plan- og bygningsloven"/>
        <s v="Dyrkbar jord godkjent omdisponert til LNFR spredt bosetting etter plan- og bygningsloven"/>
        <s v="Dyrkbar jord godkjent omdisponert til samferdselsanlegg og teknisk infrastruktur etter jordloven"/>
        <s v="Dyrka jord godkjent omdisponert til næringsvirksomhet etter plan- og bygningsloven"/>
        <s v="Dyrka jord godkjent omdisponert til samferdselsanlegg og teknisk infrastruktur etter jordloven"/>
        <s v="Dyrkbar jord godkjent omdisponert til LNFR der landbruk er utelukket etter plan- og bygningsloven"/>
        <s v="Dyrka jord godkjent omdisponert til LNFR der landbruk er utelukket etter plan- og bygningsloven"/>
        <s v="Dyrka jord godkjent omdisponert til offentlig/privat tjenesteyting etter plan- og bygningsloven"/>
        <s v="Dyrka jord godkjent omdisponert til annet byggeområde etter plan- og bygningslo"/>
        <s v="Dyrkbar jord godkjent omdisponert til offentlig/privat tjenesteyting etter plan"/>
        <s v="Dyrkbar jord godkjent omdisponert til annet byggeområde etter plan- og bygnings"/>
        <s v="Dyrka jord godkjent omdisponert til kombinasjoner av hovedformål etter plan- og"/>
        <s v="Dyrkbar jord godkjent omdisponert til kombinasjoner av hovedformål etter plan-"/>
        <s v="Dyrka jord godkjent omdisponert til offentlig/privat tjenesteyting etter jordlo"/>
        <s v="Dyrkbar jord godkjent omdisponert til LNFR der landbruk er utelukket etter plan"/>
        <s v="Dyrkbar jord godkjent omdisponert til offentlig/privat tjenesteyting etter jord"/>
        <s v="Dyrka jord godkjent omdisponert til golfbane etter plan- og bygningsloven"/>
        <s v="Dyrkbar jord godkjent omdisponert til golfbane etter plan- og bygningsloven"/>
        <s v="Dyrka jord godkjent omdisponert til kombinasjoner av hovedformål etter plan- og bygningsloven"/>
        <s v="Dyrkbar jord godkjent omdisponert til grønnstruktur etter jordloven"/>
        <s v="Dyrka jord godkjent omdisponert for bruk og vern av sjø og vassdrag etter plan- og bygningsloven"/>
        <s v="Dyrkbar jord godkjent omdisponert for bruk og vern av sjø og vassdrag etter plan- og bygningsloven"/>
        <s v="Dyrka jord godkjent omdisponert til LNFR der landbruk er utelukket etter plan-"/>
        <s v="Dyrkbar jord godkjent omdisponert til skogplanting etter jordloven"/>
        <s v="Dyrkbar jord godkjent omdisponert til LNFR spredt bosetting etter plan- og bygn"/>
        <s v="Jord"/>
        <s v="Dyrkbar jord godkjent omdisponert for bruk og vern av sjø og vassdrag etter pla"/>
        <s v="Næringsbebyggelse / virksomhet"/>
        <s v="Boligbebyggelse, inkludert uteoppholdsareal"/>
        <s v="Annet landbruksformål, feks. tilleggsnæringer"/>
        <s v="Offentlig eller privat tjenesteyting"/>
        <s v="Samferdselsanlegg og teknisk infrastruktur"/>
        <s v="Bruk og vern av sjø og vassdrag, med tilhørende strandsone"/>
        <s v="Kombinasjoner av hovedformål"/>
        <s v="Annen bebyggelse og anlegg"/>
        <s v="Fritidsbebyggelse"/>
        <s v="Landbruks-, natur- og friluftsområder der landbruk er utelukket"/>
        <s v="Landbruks-, natur- og friluftsområder, spredt utbygging"/>
        <s v="Forsvaret"/>
        <m/>
      </sharedItems>
    </cacheField>
    <cacheField name="Jordstatus" numFmtId="0">
      <sharedItems containsBlank="1" count="4">
        <s v="dyrka"/>
        <s v="dyrkbar"/>
        <s v=" "/>
        <m/>
      </sharedItems>
    </cacheField>
    <cacheField name="Areal" numFmtId="0">
      <sharedItems containsBlank="1" containsMixedTypes="1" containsNumber="1" minValue="0" maxValue="731017.387383405"/>
    </cacheField>
    <cacheField name="Formål gruppert" numFmtId="0">
      <sharedItems containsBlank="1" count="11">
        <s v="Bolig- og fritidsbebyggelse"/>
        <s v="Samferdselsanlegg"/>
        <s v="Ikke fordelt"/>
        <s v="Næringsbygg og offentlige bygg"/>
        <s v="Skogplanting"/>
        <s v="Golfbane mm"/>
        <s v="Annet spesialområde"/>
        <s v="Friområder mm"/>
        <s v="Annet landbruksområde"/>
        <s v="Jord"/>
        <m/>
      </sharedItems>
    </cacheField>
    <cacheField name="Nedbygd" numFmtId="0">
      <sharedItems containsBlank="1" containsMixedTypes="1" containsNumber="1" containsInteger="1" minValue="0" maxValue="0" count="7">
        <s v="Bygg og byggområder"/>
        <s v="Samferdselsanlegg"/>
        <s v="Ikke fordelt"/>
        <s v="Ikke nedbygd"/>
        <s v="Jord"/>
        <m/>
        <n v="0" u="1"/>
      </sharedItems>
      <fieldGroup par="8"/>
    </cacheField>
    <cacheField name="Nedbygd2" numFmtId="0" databaseField="0">
      <fieldGroup base="7">
        <discretePr count="7">
          <x v="3"/>
          <x v="3"/>
          <x v="3"/>
          <x v="0"/>
          <x v="1"/>
          <x v="2"/>
          <x v="4"/>
        </discretePr>
        <groupItems count="5">
          <s v="Ikke nedbygd"/>
          <s v="Jord"/>
          <m/>
          <s v="Grupper1"/>
          <n v="0"/>
        </groupItems>
      </fieldGroup>
    </cacheField>
  </cacheFields>
  <extLst>
    <ext xmlns:x14="http://schemas.microsoft.com/office/spreadsheetml/2009/9/main" uri="{725AE2AE-9491-48be-B2B4-4EB974FC3084}">
      <x14:pivotCacheDefinition pivotCacheId="169744257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99">
  <r>
    <x v="0"/>
    <x v="0"/>
    <x v="0"/>
    <x v="0"/>
    <x v="0"/>
    <n v="35"/>
    <x v="0"/>
    <x v="0"/>
  </r>
  <r>
    <x v="0"/>
    <x v="0"/>
    <x v="0"/>
    <x v="1"/>
    <x v="0"/>
    <n v="8"/>
    <x v="1"/>
    <x v="1"/>
  </r>
  <r>
    <x v="0"/>
    <x v="0"/>
    <x v="1"/>
    <x v="0"/>
    <x v="0"/>
    <n v="165"/>
    <x v="0"/>
    <x v="0"/>
  </r>
  <r>
    <x v="0"/>
    <x v="0"/>
    <x v="1"/>
    <x v="2"/>
    <x v="0"/>
    <n v="65"/>
    <x v="2"/>
    <x v="2"/>
  </r>
  <r>
    <x v="0"/>
    <x v="0"/>
    <x v="1"/>
    <x v="3"/>
    <x v="0"/>
    <n v="2"/>
    <x v="2"/>
    <x v="2"/>
  </r>
  <r>
    <x v="0"/>
    <x v="0"/>
    <x v="2"/>
    <x v="0"/>
    <x v="0"/>
    <n v="11"/>
    <x v="0"/>
    <x v="0"/>
  </r>
  <r>
    <x v="0"/>
    <x v="0"/>
    <x v="2"/>
    <x v="4"/>
    <x v="0"/>
    <n v="4"/>
    <x v="3"/>
    <x v="0"/>
  </r>
  <r>
    <x v="0"/>
    <x v="0"/>
    <x v="2"/>
    <x v="5"/>
    <x v="0"/>
    <n v="2"/>
    <x v="3"/>
    <x v="0"/>
  </r>
  <r>
    <x v="0"/>
    <x v="0"/>
    <x v="3"/>
    <x v="0"/>
    <x v="0"/>
    <n v="35"/>
    <x v="0"/>
    <x v="0"/>
  </r>
  <r>
    <x v="0"/>
    <x v="0"/>
    <x v="4"/>
    <x v="0"/>
    <x v="0"/>
    <n v="8"/>
    <x v="0"/>
    <x v="0"/>
  </r>
  <r>
    <x v="0"/>
    <x v="0"/>
    <x v="4"/>
    <x v="6"/>
    <x v="0"/>
    <n v="60"/>
    <x v="4"/>
    <x v="3"/>
  </r>
  <r>
    <x v="0"/>
    <x v="0"/>
    <x v="1"/>
    <x v="0"/>
    <x v="0"/>
    <n v="8"/>
    <x v="0"/>
    <x v="0"/>
  </r>
  <r>
    <x v="0"/>
    <x v="0"/>
    <x v="1"/>
    <x v="5"/>
    <x v="0"/>
    <n v="34"/>
    <x v="3"/>
    <x v="0"/>
  </r>
  <r>
    <x v="0"/>
    <x v="0"/>
    <x v="1"/>
    <x v="4"/>
    <x v="0"/>
    <n v="20"/>
    <x v="3"/>
    <x v="0"/>
  </r>
  <r>
    <x v="0"/>
    <x v="0"/>
    <x v="1"/>
    <x v="7"/>
    <x v="0"/>
    <n v="10"/>
    <x v="3"/>
    <x v="0"/>
  </r>
  <r>
    <x v="0"/>
    <x v="0"/>
    <x v="1"/>
    <x v="1"/>
    <x v="0"/>
    <n v="1"/>
    <x v="1"/>
    <x v="1"/>
  </r>
  <r>
    <x v="0"/>
    <x v="0"/>
    <x v="5"/>
    <x v="0"/>
    <x v="0"/>
    <n v="206"/>
    <x v="0"/>
    <x v="0"/>
  </r>
  <r>
    <x v="0"/>
    <x v="0"/>
    <x v="5"/>
    <x v="3"/>
    <x v="0"/>
    <n v="50"/>
    <x v="2"/>
    <x v="2"/>
  </r>
  <r>
    <x v="0"/>
    <x v="0"/>
    <x v="5"/>
    <x v="4"/>
    <x v="0"/>
    <n v="308"/>
    <x v="3"/>
    <x v="0"/>
  </r>
  <r>
    <x v="0"/>
    <x v="0"/>
    <x v="5"/>
    <x v="7"/>
    <x v="0"/>
    <n v="135"/>
    <x v="3"/>
    <x v="0"/>
  </r>
  <r>
    <x v="0"/>
    <x v="0"/>
    <x v="5"/>
    <x v="5"/>
    <x v="0"/>
    <n v="6"/>
    <x v="3"/>
    <x v="0"/>
  </r>
  <r>
    <x v="0"/>
    <x v="0"/>
    <x v="6"/>
    <x v="0"/>
    <x v="0"/>
    <n v="40"/>
    <x v="0"/>
    <x v="0"/>
  </r>
  <r>
    <x v="0"/>
    <x v="0"/>
    <x v="6"/>
    <x v="2"/>
    <x v="0"/>
    <n v="133"/>
    <x v="2"/>
    <x v="2"/>
  </r>
  <r>
    <x v="0"/>
    <x v="0"/>
    <x v="7"/>
    <x v="0"/>
    <x v="0"/>
    <n v="154"/>
    <x v="0"/>
    <x v="0"/>
  </r>
  <r>
    <x v="0"/>
    <x v="0"/>
    <x v="7"/>
    <x v="4"/>
    <x v="0"/>
    <n v="23"/>
    <x v="3"/>
    <x v="0"/>
  </r>
  <r>
    <x v="0"/>
    <x v="0"/>
    <x v="7"/>
    <x v="7"/>
    <x v="0"/>
    <n v="8"/>
    <x v="3"/>
    <x v="0"/>
  </r>
  <r>
    <x v="0"/>
    <x v="0"/>
    <x v="7"/>
    <x v="1"/>
    <x v="0"/>
    <n v="11"/>
    <x v="1"/>
    <x v="1"/>
  </r>
  <r>
    <x v="0"/>
    <x v="0"/>
    <x v="7"/>
    <x v="6"/>
    <x v="0"/>
    <n v="46"/>
    <x v="4"/>
    <x v="3"/>
  </r>
  <r>
    <x v="0"/>
    <x v="0"/>
    <x v="8"/>
    <x v="0"/>
    <x v="0"/>
    <n v="252"/>
    <x v="0"/>
    <x v="0"/>
  </r>
  <r>
    <x v="0"/>
    <x v="0"/>
    <x v="8"/>
    <x v="4"/>
    <x v="0"/>
    <n v="24"/>
    <x v="3"/>
    <x v="0"/>
  </r>
  <r>
    <x v="0"/>
    <x v="0"/>
    <x v="8"/>
    <x v="5"/>
    <x v="0"/>
    <n v="15"/>
    <x v="3"/>
    <x v="0"/>
  </r>
  <r>
    <x v="0"/>
    <x v="0"/>
    <x v="8"/>
    <x v="6"/>
    <x v="0"/>
    <n v="18"/>
    <x v="4"/>
    <x v="3"/>
  </r>
  <r>
    <x v="0"/>
    <x v="0"/>
    <x v="8"/>
    <x v="0"/>
    <x v="0"/>
    <n v="76"/>
    <x v="0"/>
    <x v="0"/>
  </r>
  <r>
    <x v="0"/>
    <x v="0"/>
    <x v="8"/>
    <x v="5"/>
    <x v="0"/>
    <n v="64"/>
    <x v="3"/>
    <x v="0"/>
  </r>
  <r>
    <x v="0"/>
    <x v="0"/>
    <x v="8"/>
    <x v="4"/>
    <x v="0"/>
    <n v="9"/>
    <x v="3"/>
    <x v="0"/>
  </r>
  <r>
    <x v="0"/>
    <x v="0"/>
    <x v="8"/>
    <x v="1"/>
    <x v="0"/>
    <n v="27"/>
    <x v="1"/>
    <x v="1"/>
  </r>
  <r>
    <x v="0"/>
    <x v="0"/>
    <x v="8"/>
    <x v="6"/>
    <x v="0"/>
    <n v="6"/>
    <x v="4"/>
    <x v="3"/>
  </r>
  <r>
    <x v="0"/>
    <x v="0"/>
    <x v="9"/>
    <x v="0"/>
    <x v="0"/>
    <n v="12"/>
    <x v="0"/>
    <x v="0"/>
  </r>
  <r>
    <x v="0"/>
    <x v="0"/>
    <x v="10"/>
    <x v="0"/>
    <x v="0"/>
    <n v="4"/>
    <x v="0"/>
    <x v="0"/>
  </r>
  <r>
    <x v="0"/>
    <x v="0"/>
    <x v="10"/>
    <x v="2"/>
    <x v="0"/>
    <n v="60"/>
    <x v="2"/>
    <x v="2"/>
  </r>
  <r>
    <x v="0"/>
    <x v="0"/>
    <x v="10"/>
    <x v="5"/>
    <x v="0"/>
    <n v="30"/>
    <x v="3"/>
    <x v="0"/>
  </r>
  <r>
    <x v="0"/>
    <x v="0"/>
    <x v="10"/>
    <x v="1"/>
    <x v="0"/>
    <n v="2"/>
    <x v="1"/>
    <x v="1"/>
  </r>
  <r>
    <x v="0"/>
    <x v="0"/>
    <x v="10"/>
    <x v="6"/>
    <x v="0"/>
    <n v="130"/>
    <x v="4"/>
    <x v="3"/>
  </r>
  <r>
    <x v="0"/>
    <x v="0"/>
    <x v="11"/>
    <x v="0"/>
    <x v="0"/>
    <n v="128"/>
    <x v="0"/>
    <x v="0"/>
  </r>
  <r>
    <x v="0"/>
    <x v="0"/>
    <x v="11"/>
    <x v="3"/>
    <x v="0"/>
    <n v="3"/>
    <x v="2"/>
    <x v="2"/>
  </r>
  <r>
    <x v="0"/>
    <x v="0"/>
    <x v="11"/>
    <x v="4"/>
    <x v="0"/>
    <n v="48"/>
    <x v="3"/>
    <x v="0"/>
  </r>
  <r>
    <x v="0"/>
    <x v="0"/>
    <x v="11"/>
    <x v="5"/>
    <x v="0"/>
    <n v="38"/>
    <x v="3"/>
    <x v="0"/>
  </r>
  <r>
    <x v="0"/>
    <x v="0"/>
    <x v="11"/>
    <x v="6"/>
    <x v="0"/>
    <n v="26"/>
    <x v="4"/>
    <x v="3"/>
  </r>
  <r>
    <x v="0"/>
    <x v="0"/>
    <x v="8"/>
    <x v="0"/>
    <x v="0"/>
    <n v="218"/>
    <x v="0"/>
    <x v="0"/>
  </r>
  <r>
    <x v="0"/>
    <x v="0"/>
    <x v="8"/>
    <x v="1"/>
    <x v="0"/>
    <n v="164"/>
    <x v="1"/>
    <x v="1"/>
  </r>
  <r>
    <x v="0"/>
    <x v="0"/>
    <x v="12"/>
    <x v="0"/>
    <x v="0"/>
    <n v="110"/>
    <x v="0"/>
    <x v="0"/>
  </r>
  <r>
    <x v="0"/>
    <x v="0"/>
    <x v="12"/>
    <x v="2"/>
    <x v="0"/>
    <n v="40"/>
    <x v="2"/>
    <x v="2"/>
  </r>
  <r>
    <x v="0"/>
    <x v="0"/>
    <x v="12"/>
    <x v="5"/>
    <x v="0"/>
    <n v="18"/>
    <x v="3"/>
    <x v="0"/>
  </r>
  <r>
    <x v="0"/>
    <x v="0"/>
    <x v="12"/>
    <x v="4"/>
    <x v="0"/>
    <n v="3"/>
    <x v="3"/>
    <x v="0"/>
  </r>
  <r>
    <x v="0"/>
    <x v="0"/>
    <x v="12"/>
    <x v="1"/>
    <x v="0"/>
    <n v="40"/>
    <x v="1"/>
    <x v="1"/>
  </r>
  <r>
    <x v="0"/>
    <x v="0"/>
    <x v="13"/>
    <x v="0"/>
    <x v="0"/>
    <n v="115"/>
    <x v="0"/>
    <x v="0"/>
  </r>
  <r>
    <x v="0"/>
    <x v="0"/>
    <x v="14"/>
    <x v="0"/>
    <x v="0"/>
    <n v="190"/>
    <x v="0"/>
    <x v="0"/>
  </r>
  <r>
    <x v="0"/>
    <x v="0"/>
    <x v="14"/>
    <x v="3"/>
    <x v="0"/>
    <n v="80"/>
    <x v="2"/>
    <x v="2"/>
  </r>
  <r>
    <x v="0"/>
    <x v="0"/>
    <x v="14"/>
    <x v="4"/>
    <x v="0"/>
    <n v="12"/>
    <x v="3"/>
    <x v="0"/>
  </r>
  <r>
    <x v="0"/>
    <x v="0"/>
    <x v="14"/>
    <x v="1"/>
    <x v="0"/>
    <n v="294"/>
    <x v="1"/>
    <x v="1"/>
  </r>
  <r>
    <x v="0"/>
    <x v="0"/>
    <x v="14"/>
    <x v="6"/>
    <x v="0"/>
    <n v="30"/>
    <x v="4"/>
    <x v="3"/>
  </r>
  <r>
    <x v="0"/>
    <x v="0"/>
    <x v="15"/>
    <x v="0"/>
    <x v="0"/>
    <n v="166"/>
    <x v="0"/>
    <x v="0"/>
  </r>
  <r>
    <x v="0"/>
    <x v="0"/>
    <x v="15"/>
    <x v="3"/>
    <x v="0"/>
    <n v="9"/>
    <x v="2"/>
    <x v="2"/>
  </r>
  <r>
    <x v="0"/>
    <x v="0"/>
    <x v="15"/>
    <x v="7"/>
    <x v="0"/>
    <n v="20"/>
    <x v="3"/>
    <x v="0"/>
  </r>
  <r>
    <x v="0"/>
    <x v="0"/>
    <x v="15"/>
    <x v="4"/>
    <x v="0"/>
    <n v="2"/>
    <x v="3"/>
    <x v="0"/>
  </r>
  <r>
    <x v="0"/>
    <x v="0"/>
    <x v="15"/>
    <x v="1"/>
    <x v="0"/>
    <n v="12"/>
    <x v="1"/>
    <x v="1"/>
  </r>
  <r>
    <x v="0"/>
    <x v="0"/>
    <x v="16"/>
    <x v="0"/>
    <x v="0"/>
    <n v="125"/>
    <x v="0"/>
    <x v="0"/>
  </r>
  <r>
    <x v="0"/>
    <x v="0"/>
    <x v="16"/>
    <x v="2"/>
    <x v="0"/>
    <n v="64"/>
    <x v="2"/>
    <x v="2"/>
  </r>
  <r>
    <x v="0"/>
    <x v="0"/>
    <x v="16"/>
    <x v="4"/>
    <x v="0"/>
    <n v="15"/>
    <x v="3"/>
    <x v="0"/>
  </r>
  <r>
    <x v="0"/>
    <x v="0"/>
    <x v="16"/>
    <x v="5"/>
    <x v="0"/>
    <n v="5"/>
    <x v="3"/>
    <x v="0"/>
  </r>
  <r>
    <x v="0"/>
    <x v="0"/>
    <x v="16"/>
    <x v="1"/>
    <x v="0"/>
    <n v="5"/>
    <x v="1"/>
    <x v="1"/>
  </r>
  <r>
    <x v="0"/>
    <x v="0"/>
    <x v="16"/>
    <x v="6"/>
    <x v="0"/>
    <n v="37"/>
    <x v="4"/>
    <x v="3"/>
  </r>
  <r>
    <x v="0"/>
    <x v="0"/>
    <x v="17"/>
    <x v="0"/>
    <x v="0"/>
    <n v="82"/>
    <x v="0"/>
    <x v="0"/>
  </r>
  <r>
    <x v="0"/>
    <x v="0"/>
    <x v="17"/>
    <x v="4"/>
    <x v="0"/>
    <n v="13"/>
    <x v="3"/>
    <x v="0"/>
  </r>
  <r>
    <x v="0"/>
    <x v="0"/>
    <x v="18"/>
    <x v="0"/>
    <x v="0"/>
    <n v="26"/>
    <x v="0"/>
    <x v="0"/>
  </r>
  <r>
    <x v="0"/>
    <x v="0"/>
    <x v="18"/>
    <x v="3"/>
    <x v="0"/>
    <n v="9"/>
    <x v="2"/>
    <x v="2"/>
  </r>
  <r>
    <x v="0"/>
    <x v="0"/>
    <x v="18"/>
    <x v="4"/>
    <x v="0"/>
    <n v="20"/>
    <x v="3"/>
    <x v="0"/>
  </r>
  <r>
    <x v="0"/>
    <x v="0"/>
    <x v="18"/>
    <x v="5"/>
    <x v="0"/>
    <n v="6"/>
    <x v="3"/>
    <x v="0"/>
  </r>
  <r>
    <x v="0"/>
    <x v="0"/>
    <x v="18"/>
    <x v="6"/>
    <x v="0"/>
    <n v="7"/>
    <x v="4"/>
    <x v="3"/>
  </r>
  <r>
    <x v="0"/>
    <x v="1"/>
    <x v="19"/>
    <x v="0"/>
    <x v="0"/>
    <n v="40"/>
    <x v="0"/>
    <x v="0"/>
  </r>
  <r>
    <x v="0"/>
    <x v="1"/>
    <x v="19"/>
    <x v="2"/>
    <x v="0"/>
    <n v="200"/>
    <x v="2"/>
    <x v="2"/>
  </r>
  <r>
    <x v="0"/>
    <x v="1"/>
    <x v="19"/>
    <x v="3"/>
    <x v="0"/>
    <n v="52"/>
    <x v="2"/>
    <x v="2"/>
  </r>
  <r>
    <x v="0"/>
    <x v="1"/>
    <x v="19"/>
    <x v="7"/>
    <x v="0"/>
    <n v="4"/>
    <x v="3"/>
    <x v="0"/>
  </r>
  <r>
    <x v="0"/>
    <x v="1"/>
    <x v="19"/>
    <x v="6"/>
    <x v="0"/>
    <n v="80"/>
    <x v="4"/>
    <x v="3"/>
  </r>
  <r>
    <x v="1"/>
    <x v="0"/>
    <x v="0"/>
    <x v="0"/>
    <x v="0"/>
    <n v="51"/>
    <x v="0"/>
    <x v="0"/>
  </r>
  <r>
    <x v="1"/>
    <x v="0"/>
    <x v="1"/>
    <x v="0"/>
    <x v="0"/>
    <n v="2"/>
    <x v="0"/>
    <x v="0"/>
  </r>
  <r>
    <x v="1"/>
    <x v="0"/>
    <x v="1"/>
    <x v="2"/>
    <x v="0"/>
    <n v="30"/>
    <x v="2"/>
    <x v="2"/>
  </r>
  <r>
    <x v="1"/>
    <x v="0"/>
    <x v="1"/>
    <x v="3"/>
    <x v="0"/>
    <n v="2"/>
    <x v="2"/>
    <x v="2"/>
  </r>
  <r>
    <x v="1"/>
    <x v="0"/>
    <x v="1"/>
    <x v="4"/>
    <x v="0"/>
    <n v="4"/>
    <x v="3"/>
    <x v="0"/>
  </r>
  <r>
    <x v="1"/>
    <x v="0"/>
    <x v="1"/>
    <x v="6"/>
    <x v="0"/>
    <n v="30"/>
    <x v="4"/>
    <x v="3"/>
  </r>
  <r>
    <x v="1"/>
    <x v="0"/>
    <x v="2"/>
    <x v="0"/>
    <x v="0"/>
    <n v="9"/>
    <x v="0"/>
    <x v="0"/>
  </r>
  <r>
    <x v="1"/>
    <x v="0"/>
    <x v="2"/>
    <x v="4"/>
    <x v="0"/>
    <n v="1"/>
    <x v="3"/>
    <x v="0"/>
  </r>
  <r>
    <x v="1"/>
    <x v="0"/>
    <x v="3"/>
    <x v="0"/>
    <x v="0"/>
    <n v="9"/>
    <x v="0"/>
    <x v="0"/>
  </r>
  <r>
    <x v="1"/>
    <x v="0"/>
    <x v="3"/>
    <x v="3"/>
    <x v="0"/>
    <n v="3"/>
    <x v="2"/>
    <x v="2"/>
  </r>
  <r>
    <x v="1"/>
    <x v="0"/>
    <x v="3"/>
    <x v="1"/>
    <x v="0"/>
    <n v="6"/>
    <x v="1"/>
    <x v="1"/>
  </r>
  <r>
    <x v="1"/>
    <x v="0"/>
    <x v="4"/>
    <x v="0"/>
    <x v="0"/>
    <n v="100"/>
    <x v="0"/>
    <x v="0"/>
  </r>
  <r>
    <x v="1"/>
    <x v="0"/>
    <x v="4"/>
    <x v="4"/>
    <x v="0"/>
    <n v="1"/>
    <x v="3"/>
    <x v="0"/>
  </r>
  <r>
    <x v="1"/>
    <x v="0"/>
    <x v="5"/>
    <x v="0"/>
    <x v="0"/>
    <n v="1228"/>
    <x v="0"/>
    <x v="0"/>
  </r>
  <r>
    <x v="1"/>
    <x v="0"/>
    <x v="5"/>
    <x v="4"/>
    <x v="0"/>
    <n v="150"/>
    <x v="3"/>
    <x v="0"/>
  </r>
  <r>
    <x v="1"/>
    <x v="0"/>
    <x v="5"/>
    <x v="5"/>
    <x v="0"/>
    <n v="62"/>
    <x v="3"/>
    <x v="0"/>
  </r>
  <r>
    <x v="1"/>
    <x v="0"/>
    <x v="5"/>
    <x v="7"/>
    <x v="0"/>
    <n v="40"/>
    <x v="3"/>
    <x v="0"/>
  </r>
  <r>
    <x v="1"/>
    <x v="0"/>
    <x v="6"/>
    <x v="0"/>
    <x v="0"/>
    <n v="34"/>
    <x v="0"/>
    <x v="0"/>
  </r>
  <r>
    <x v="1"/>
    <x v="0"/>
    <x v="6"/>
    <x v="2"/>
    <x v="0"/>
    <n v="168"/>
    <x v="2"/>
    <x v="2"/>
  </r>
  <r>
    <x v="1"/>
    <x v="0"/>
    <x v="6"/>
    <x v="4"/>
    <x v="0"/>
    <n v="15"/>
    <x v="3"/>
    <x v="0"/>
  </r>
  <r>
    <x v="1"/>
    <x v="0"/>
    <x v="6"/>
    <x v="7"/>
    <x v="0"/>
    <n v="6"/>
    <x v="3"/>
    <x v="0"/>
  </r>
  <r>
    <x v="1"/>
    <x v="0"/>
    <x v="6"/>
    <x v="1"/>
    <x v="0"/>
    <n v="62"/>
    <x v="1"/>
    <x v="1"/>
  </r>
  <r>
    <x v="1"/>
    <x v="0"/>
    <x v="7"/>
    <x v="0"/>
    <x v="0"/>
    <n v="40"/>
    <x v="0"/>
    <x v="0"/>
  </r>
  <r>
    <x v="1"/>
    <x v="0"/>
    <x v="7"/>
    <x v="3"/>
    <x v="0"/>
    <n v="8"/>
    <x v="2"/>
    <x v="2"/>
  </r>
  <r>
    <x v="1"/>
    <x v="0"/>
    <x v="7"/>
    <x v="4"/>
    <x v="0"/>
    <n v="5"/>
    <x v="3"/>
    <x v="0"/>
  </r>
  <r>
    <x v="1"/>
    <x v="0"/>
    <x v="7"/>
    <x v="1"/>
    <x v="0"/>
    <n v="8"/>
    <x v="1"/>
    <x v="1"/>
  </r>
  <r>
    <x v="1"/>
    <x v="0"/>
    <x v="7"/>
    <x v="6"/>
    <x v="0"/>
    <n v="37"/>
    <x v="4"/>
    <x v="3"/>
  </r>
  <r>
    <x v="1"/>
    <x v="0"/>
    <x v="8"/>
    <x v="0"/>
    <x v="0"/>
    <n v="47"/>
    <x v="0"/>
    <x v="0"/>
  </r>
  <r>
    <x v="1"/>
    <x v="0"/>
    <x v="8"/>
    <x v="0"/>
    <x v="0"/>
    <n v="271"/>
    <x v="0"/>
    <x v="0"/>
  </r>
  <r>
    <x v="1"/>
    <x v="0"/>
    <x v="8"/>
    <x v="5"/>
    <x v="0"/>
    <n v="21"/>
    <x v="3"/>
    <x v="0"/>
  </r>
  <r>
    <x v="1"/>
    <x v="0"/>
    <x v="8"/>
    <x v="7"/>
    <x v="0"/>
    <n v="8"/>
    <x v="3"/>
    <x v="0"/>
  </r>
  <r>
    <x v="1"/>
    <x v="0"/>
    <x v="9"/>
    <x v="2"/>
    <x v="0"/>
    <n v="47"/>
    <x v="2"/>
    <x v="2"/>
  </r>
  <r>
    <x v="1"/>
    <x v="0"/>
    <x v="9"/>
    <x v="4"/>
    <x v="0"/>
    <n v="12"/>
    <x v="3"/>
    <x v="0"/>
  </r>
  <r>
    <x v="1"/>
    <x v="0"/>
    <x v="10"/>
    <x v="0"/>
    <x v="0"/>
    <n v="35"/>
    <x v="0"/>
    <x v="0"/>
  </r>
  <r>
    <x v="1"/>
    <x v="0"/>
    <x v="10"/>
    <x v="2"/>
    <x v="0"/>
    <n v="30"/>
    <x v="2"/>
    <x v="2"/>
  </r>
  <r>
    <x v="1"/>
    <x v="0"/>
    <x v="10"/>
    <x v="3"/>
    <x v="0"/>
    <n v="10"/>
    <x v="2"/>
    <x v="2"/>
  </r>
  <r>
    <x v="1"/>
    <x v="0"/>
    <x v="10"/>
    <x v="5"/>
    <x v="0"/>
    <n v="10"/>
    <x v="3"/>
    <x v="0"/>
  </r>
  <r>
    <x v="1"/>
    <x v="0"/>
    <x v="10"/>
    <x v="1"/>
    <x v="0"/>
    <n v="10"/>
    <x v="1"/>
    <x v="1"/>
  </r>
  <r>
    <x v="1"/>
    <x v="0"/>
    <x v="10"/>
    <x v="6"/>
    <x v="0"/>
    <n v="50"/>
    <x v="4"/>
    <x v="3"/>
  </r>
  <r>
    <x v="1"/>
    <x v="0"/>
    <x v="11"/>
    <x v="0"/>
    <x v="0"/>
    <n v="179"/>
    <x v="0"/>
    <x v="0"/>
  </r>
  <r>
    <x v="1"/>
    <x v="0"/>
    <x v="11"/>
    <x v="4"/>
    <x v="0"/>
    <n v="4"/>
    <x v="3"/>
    <x v="0"/>
  </r>
  <r>
    <x v="1"/>
    <x v="0"/>
    <x v="11"/>
    <x v="6"/>
    <x v="0"/>
    <n v="60"/>
    <x v="4"/>
    <x v="3"/>
  </r>
  <r>
    <x v="1"/>
    <x v="0"/>
    <x v="8"/>
    <x v="0"/>
    <x v="0"/>
    <n v="333"/>
    <x v="0"/>
    <x v="0"/>
  </r>
  <r>
    <x v="1"/>
    <x v="0"/>
    <x v="8"/>
    <x v="4"/>
    <x v="0"/>
    <n v="81"/>
    <x v="3"/>
    <x v="0"/>
  </r>
  <r>
    <x v="1"/>
    <x v="0"/>
    <x v="8"/>
    <x v="5"/>
    <x v="0"/>
    <n v="12"/>
    <x v="3"/>
    <x v="0"/>
  </r>
  <r>
    <x v="1"/>
    <x v="0"/>
    <x v="12"/>
    <x v="0"/>
    <x v="0"/>
    <n v="44"/>
    <x v="0"/>
    <x v="0"/>
  </r>
  <r>
    <x v="1"/>
    <x v="0"/>
    <x v="12"/>
    <x v="7"/>
    <x v="0"/>
    <n v="16"/>
    <x v="3"/>
    <x v="0"/>
  </r>
  <r>
    <x v="1"/>
    <x v="0"/>
    <x v="12"/>
    <x v="4"/>
    <x v="0"/>
    <n v="5"/>
    <x v="3"/>
    <x v="0"/>
  </r>
  <r>
    <x v="1"/>
    <x v="0"/>
    <x v="13"/>
    <x v="0"/>
    <x v="0"/>
    <n v="23"/>
    <x v="0"/>
    <x v="0"/>
  </r>
  <r>
    <x v="1"/>
    <x v="0"/>
    <x v="14"/>
    <x v="0"/>
    <x v="0"/>
    <n v="61"/>
    <x v="0"/>
    <x v="0"/>
  </r>
  <r>
    <x v="1"/>
    <x v="0"/>
    <x v="14"/>
    <x v="3"/>
    <x v="0"/>
    <n v="75"/>
    <x v="2"/>
    <x v="2"/>
  </r>
  <r>
    <x v="1"/>
    <x v="0"/>
    <x v="14"/>
    <x v="1"/>
    <x v="0"/>
    <n v="75"/>
    <x v="1"/>
    <x v="1"/>
  </r>
  <r>
    <x v="1"/>
    <x v="0"/>
    <x v="14"/>
    <x v="6"/>
    <x v="0"/>
    <n v="10"/>
    <x v="4"/>
    <x v="3"/>
  </r>
  <r>
    <x v="1"/>
    <x v="0"/>
    <x v="15"/>
    <x v="0"/>
    <x v="0"/>
    <n v="105"/>
    <x v="0"/>
    <x v="0"/>
  </r>
  <r>
    <x v="1"/>
    <x v="0"/>
    <x v="15"/>
    <x v="3"/>
    <x v="0"/>
    <n v="10"/>
    <x v="2"/>
    <x v="2"/>
  </r>
  <r>
    <x v="1"/>
    <x v="0"/>
    <x v="15"/>
    <x v="5"/>
    <x v="0"/>
    <n v="5"/>
    <x v="3"/>
    <x v="0"/>
  </r>
  <r>
    <x v="1"/>
    <x v="0"/>
    <x v="15"/>
    <x v="1"/>
    <x v="0"/>
    <n v="10"/>
    <x v="1"/>
    <x v="1"/>
  </r>
  <r>
    <x v="1"/>
    <x v="0"/>
    <x v="15"/>
    <x v="6"/>
    <x v="0"/>
    <n v="18"/>
    <x v="4"/>
    <x v="3"/>
  </r>
  <r>
    <x v="1"/>
    <x v="0"/>
    <x v="16"/>
    <x v="0"/>
    <x v="0"/>
    <n v="106"/>
    <x v="0"/>
    <x v="0"/>
  </r>
  <r>
    <x v="1"/>
    <x v="0"/>
    <x v="16"/>
    <x v="4"/>
    <x v="0"/>
    <n v="7"/>
    <x v="3"/>
    <x v="0"/>
  </r>
  <r>
    <x v="1"/>
    <x v="0"/>
    <x v="16"/>
    <x v="1"/>
    <x v="0"/>
    <n v="17"/>
    <x v="1"/>
    <x v="1"/>
  </r>
  <r>
    <x v="1"/>
    <x v="0"/>
    <x v="17"/>
    <x v="0"/>
    <x v="0"/>
    <n v="10"/>
    <x v="0"/>
    <x v="0"/>
  </r>
  <r>
    <x v="1"/>
    <x v="0"/>
    <x v="17"/>
    <x v="4"/>
    <x v="0"/>
    <n v="3"/>
    <x v="3"/>
    <x v="0"/>
  </r>
  <r>
    <x v="1"/>
    <x v="0"/>
    <x v="18"/>
    <x v="0"/>
    <x v="0"/>
    <n v="3"/>
    <x v="0"/>
    <x v="0"/>
  </r>
  <r>
    <x v="1"/>
    <x v="0"/>
    <x v="18"/>
    <x v="4"/>
    <x v="0"/>
    <n v="7"/>
    <x v="3"/>
    <x v="0"/>
  </r>
  <r>
    <x v="1"/>
    <x v="0"/>
    <x v="18"/>
    <x v="1"/>
    <x v="0"/>
    <n v="8"/>
    <x v="1"/>
    <x v="1"/>
  </r>
  <r>
    <x v="1"/>
    <x v="0"/>
    <x v="18"/>
    <x v="6"/>
    <x v="0"/>
    <n v="57"/>
    <x v="4"/>
    <x v="3"/>
  </r>
  <r>
    <x v="1"/>
    <x v="1"/>
    <x v="19"/>
    <x v="2"/>
    <x v="0"/>
    <n v="300"/>
    <x v="2"/>
    <x v="2"/>
  </r>
  <r>
    <x v="2"/>
    <x v="0"/>
    <x v="0"/>
    <x v="0"/>
    <x v="0"/>
    <n v="11"/>
    <x v="0"/>
    <x v="0"/>
  </r>
  <r>
    <x v="2"/>
    <x v="0"/>
    <x v="1"/>
    <x v="0"/>
    <x v="0"/>
    <n v="33"/>
    <x v="0"/>
    <x v="0"/>
  </r>
  <r>
    <x v="2"/>
    <x v="0"/>
    <x v="1"/>
    <x v="2"/>
    <x v="0"/>
    <n v="24"/>
    <x v="2"/>
    <x v="2"/>
  </r>
  <r>
    <x v="2"/>
    <x v="0"/>
    <x v="1"/>
    <x v="3"/>
    <x v="0"/>
    <n v="1"/>
    <x v="2"/>
    <x v="2"/>
  </r>
  <r>
    <x v="2"/>
    <x v="0"/>
    <x v="1"/>
    <x v="4"/>
    <x v="0"/>
    <n v="30"/>
    <x v="3"/>
    <x v="0"/>
  </r>
  <r>
    <x v="2"/>
    <x v="0"/>
    <x v="1"/>
    <x v="6"/>
    <x v="0"/>
    <n v="10"/>
    <x v="4"/>
    <x v="3"/>
  </r>
  <r>
    <x v="2"/>
    <x v="0"/>
    <x v="2"/>
    <x v="0"/>
    <x v="0"/>
    <n v="22"/>
    <x v="0"/>
    <x v="0"/>
  </r>
  <r>
    <x v="2"/>
    <x v="0"/>
    <x v="2"/>
    <x v="4"/>
    <x v="0"/>
    <n v="11"/>
    <x v="3"/>
    <x v="0"/>
  </r>
  <r>
    <x v="2"/>
    <x v="0"/>
    <x v="2"/>
    <x v="1"/>
    <x v="0"/>
    <n v="7"/>
    <x v="1"/>
    <x v="1"/>
  </r>
  <r>
    <x v="2"/>
    <x v="0"/>
    <x v="3"/>
    <x v="0"/>
    <x v="0"/>
    <n v="15"/>
    <x v="0"/>
    <x v="0"/>
  </r>
  <r>
    <x v="2"/>
    <x v="0"/>
    <x v="3"/>
    <x v="3"/>
    <x v="0"/>
    <n v="14"/>
    <x v="2"/>
    <x v="2"/>
  </r>
  <r>
    <x v="2"/>
    <x v="0"/>
    <x v="3"/>
    <x v="4"/>
    <x v="0"/>
    <n v="4"/>
    <x v="3"/>
    <x v="0"/>
  </r>
  <r>
    <x v="2"/>
    <x v="0"/>
    <x v="4"/>
    <x v="0"/>
    <x v="0"/>
    <n v="1"/>
    <x v="0"/>
    <x v="0"/>
  </r>
  <r>
    <x v="2"/>
    <x v="0"/>
    <x v="4"/>
    <x v="3"/>
    <x v="0"/>
    <n v="20"/>
    <x v="2"/>
    <x v="2"/>
  </r>
  <r>
    <x v="2"/>
    <x v="0"/>
    <x v="4"/>
    <x v="5"/>
    <x v="0"/>
    <n v="2"/>
    <x v="3"/>
    <x v="0"/>
  </r>
  <r>
    <x v="2"/>
    <x v="0"/>
    <x v="1"/>
    <x v="0"/>
    <x v="0"/>
    <n v="5"/>
    <x v="0"/>
    <x v="0"/>
  </r>
  <r>
    <x v="2"/>
    <x v="0"/>
    <x v="1"/>
    <x v="5"/>
    <x v="0"/>
    <n v="35"/>
    <x v="3"/>
    <x v="0"/>
  </r>
  <r>
    <x v="2"/>
    <x v="0"/>
    <x v="1"/>
    <x v="4"/>
    <x v="0"/>
    <n v="4"/>
    <x v="3"/>
    <x v="0"/>
  </r>
  <r>
    <x v="2"/>
    <x v="0"/>
    <x v="1"/>
    <x v="1"/>
    <x v="0"/>
    <n v="10"/>
    <x v="1"/>
    <x v="1"/>
  </r>
  <r>
    <x v="2"/>
    <x v="0"/>
    <x v="5"/>
    <x v="0"/>
    <x v="0"/>
    <n v="247"/>
    <x v="0"/>
    <x v="0"/>
  </r>
  <r>
    <x v="2"/>
    <x v="0"/>
    <x v="5"/>
    <x v="3"/>
    <x v="0"/>
    <n v="60"/>
    <x v="2"/>
    <x v="2"/>
  </r>
  <r>
    <x v="2"/>
    <x v="0"/>
    <x v="6"/>
    <x v="0"/>
    <x v="0"/>
    <n v="89"/>
    <x v="0"/>
    <x v="0"/>
  </r>
  <r>
    <x v="2"/>
    <x v="0"/>
    <x v="6"/>
    <x v="2"/>
    <x v="0"/>
    <n v="15"/>
    <x v="2"/>
    <x v="2"/>
  </r>
  <r>
    <x v="2"/>
    <x v="0"/>
    <x v="6"/>
    <x v="5"/>
    <x v="0"/>
    <n v="33"/>
    <x v="3"/>
    <x v="0"/>
  </r>
  <r>
    <x v="2"/>
    <x v="0"/>
    <x v="6"/>
    <x v="4"/>
    <x v="0"/>
    <n v="16"/>
    <x v="3"/>
    <x v="0"/>
  </r>
  <r>
    <x v="2"/>
    <x v="0"/>
    <x v="6"/>
    <x v="1"/>
    <x v="0"/>
    <n v="3"/>
    <x v="1"/>
    <x v="1"/>
  </r>
  <r>
    <x v="2"/>
    <x v="0"/>
    <x v="6"/>
    <x v="6"/>
    <x v="0"/>
    <n v="60"/>
    <x v="4"/>
    <x v="3"/>
  </r>
  <r>
    <x v="2"/>
    <x v="0"/>
    <x v="7"/>
    <x v="0"/>
    <x v="0"/>
    <n v="155"/>
    <x v="0"/>
    <x v="0"/>
  </r>
  <r>
    <x v="2"/>
    <x v="0"/>
    <x v="7"/>
    <x v="3"/>
    <x v="0"/>
    <n v="63"/>
    <x v="2"/>
    <x v="2"/>
  </r>
  <r>
    <x v="2"/>
    <x v="0"/>
    <x v="7"/>
    <x v="4"/>
    <x v="0"/>
    <n v="33"/>
    <x v="3"/>
    <x v="0"/>
  </r>
  <r>
    <x v="2"/>
    <x v="0"/>
    <x v="7"/>
    <x v="1"/>
    <x v="0"/>
    <n v="3"/>
    <x v="1"/>
    <x v="1"/>
  </r>
  <r>
    <x v="2"/>
    <x v="0"/>
    <x v="7"/>
    <x v="6"/>
    <x v="0"/>
    <n v="25"/>
    <x v="4"/>
    <x v="3"/>
  </r>
  <r>
    <x v="2"/>
    <x v="0"/>
    <x v="8"/>
    <x v="0"/>
    <x v="0"/>
    <n v="45"/>
    <x v="0"/>
    <x v="0"/>
  </r>
  <r>
    <x v="2"/>
    <x v="0"/>
    <x v="8"/>
    <x v="5"/>
    <x v="0"/>
    <n v="9"/>
    <x v="3"/>
    <x v="0"/>
  </r>
  <r>
    <x v="2"/>
    <x v="0"/>
    <x v="8"/>
    <x v="4"/>
    <x v="0"/>
    <n v="1"/>
    <x v="3"/>
    <x v="0"/>
  </r>
  <r>
    <x v="2"/>
    <x v="0"/>
    <x v="8"/>
    <x v="0"/>
    <x v="0"/>
    <n v="73"/>
    <x v="0"/>
    <x v="0"/>
  </r>
  <r>
    <x v="2"/>
    <x v="0"/>
    <x v="8"/>
    <x v="4"/>
    <x v="0"/>
    <n v="18"/>
    <x v="3"/>
    <x v="0"/>
  </r>
  <r>
    <x v="2"/>
    <x v="0"/>
    <x v="10"/>
    <x v="0"/>
    <x v="0"/>
    <n v="15"/>
    <x v="0"/>
    <x v="0"/>
  </r>
  <r>
    <x v="2"/>
    <x v="0"/>
    <x v="10"/>
    <x v="5"/>
    <x v="0"/>
    <n v="6"/>
    <x v="3"/>
    <x v="0"/>
  </r>
  <r>
    <x v="2"/>
    <x v="0"/>
    <x v="10"/>
    <x v="6"/>
    <x v="0"/>
    <n v="30"/>
    <x v="4"/>
    <x v="3"/>
  </r>
  <r>
    <x v="2"/>
    <x v="0"/>
    <x v="11"/>
    <x v="0"/>
    <x v="0"/>
    <n v="345"/>
    <x v="0"/>
    <x v="0"/>
  </r>
  <r>
    <x v="2"/>
    <x v="0"/>
    <x v="11"/>
    <x v="4"/>
    <x v="0"/>
    <n v="240"/>
    <x v="3"/>
    <x v="0"/>
  </r>
  <r>
    <x v="2"/>
    <x v="0"/>
    <x v="11"/>
    <x v="5"/>
    <x v="0"/>
    <n v="43"/>
    <x v="3"/>
    <x v="0"/>
  </r>
  <r>
    <x v="2"/>
    <x v="0"/>
    <x v="8"/>
    <x v="0"/>
    <x v="0"/>
    <n v="98"/>
    <x v="0"/>
    <x v="0"/>
  </r>
  <r>
    <x v="2"/>
    <x v="0"/>
    <x v="8"/>
    <x v="3"/>
    <x v="0"/>
    <n v="4"/>
    <x v="2"/>
    <x v="2"/>
  </r>
  <r>
    <x v="2"/>
    <x v="0"/>
    <x v="8"/>
    <x v="7"/>
    <x v="0"/>
    <n v="8"/>
    <x v="3"/>
    <x v="0"/>
  </r>
  <r>
    <x v="2"/>
    <x v="0"/>
    <x v="12"/>
    <x v="1"/>
    <x v="0"/>
    <n v="30"/>
    <x v="1"/>
    <x v="1"/>
  </r>
  <r>
    <x v="2"/>
    <x v="0"/>
    <x v="13"/>
    <x v="0"/>
    <x v="0"/>
    <n v="1"/>
    <x v="0"/>
    <x v="0"/>
  </r>
  <r>
    <x v="2"/>
    <x v="0"/>
    <x v="14"/>
    <x v="0"/>
    <x v="0"/>
    <n v="108"/>
    <x v="0"/>
    <x v="0"/>
  </r>
  <r>
    <x v="2"/>
    <x v="0"/>
    <x v="14"/>
    <x v="5"/>
    <x v="0"/>
    <n v="8"/>
    <x v="3"/>
    <x v="0"/>
  </r>
  <r>
    <x v="2"/>
    <x v="0"/>
    <x v="14"/>
    <x v="1"/>
    <x v="0"/>
    <n v="1"/>
    <x v="1"/>
    <x v="1"/>
  </r>
  <r>
    <x v="2"/>
    <x v="0"/>
    <x v="14"/>
    <x v="6"/>
    <x v="0"/>
    <n v="35"/>
    <x v="4"/>
    <x v="3"/>
  </r>
  <r>
    <x v="2"/>
    <x v="0"/>
    <x v="15"/>
    <x v="0"/>
    <x v="0"/>
    <n v="156"/>
    <x v="0"/>
    <x v="0"/>
  </r>
  <r>
    <x v="2"/>
    <x v="0"/>
    <x v="15"/>
    <x v="3"/>
    <x v="0"/>
    <n v="10"/>
    <x v="2"/>
    <x v="2"/>
  </r>
  <r>
    <x v="2"/>
    <x v="0"/>
    <x v="15"/>
    <x v="1"/>
    <x v="0"/>
    <n v="10"/>
    <x v="1"/>
    <x v="1"/>
  </r>
  <r>
    <x v="2"/>
    <x v="0"/>
    <x v="15"/>
    <x v="6"/>
    <x v="0"/>
    <n v="15"/>
    <x v="4"/>
    <x v="3"/>
  </r>
  <r>
    <x v="2"/>
    <x v="0"/>
    <x v="16"/>
    <x v="0"/>
    <x v="0"/>
    <n v="78"/>
    <x v="0"/>
    <x v="0"/>
  </r>
  <r>
    <x v="2"/>
    <x v="0"/>
    <x v="16"/>
    <x v="1"/>
    <x v="0"/>
    <n v="1"/>
    <x v="1"/>
    <x v="1"/>
  </r>
  <r>
    <x v="2"/>
    <x v="0"/>
    <x v="17"/>
    <x v="0"/>
    <x v="0"/>
    <n v="25"/>
    <x v="0"/>
    <x v="0"/>
  </r>
  <r>
    <x v="2"/>
    <x v="0"/>
    <x v="17"/>
    <x v="3"/>
    <x v="0"/>
    <n v="2"/>
    <x v="2"/>
    <x v="2"/>
  </r>
  <r>
    <x v="2"/>
    <x v="0"/>
    <x v="17"/>
    <x v="1"/>
    <x v="0"/>
    <n v="2"/>
    <x v="1"/>
    <x v="1"/>
  </r>
  <r>
    <x v="2"/>
    <x v="0"/>
    <x v="18"/>
    <x v="0"/>
    <x v="0"/>
    <n v="8"/>
    <x v="0"/>
    <x v="0"/>
  </r>
  <r>
    <x v="2"/>
    <x v="0"/>
    <x v="18"/>
    <x v="6"/>
    <x v="0"/>
    <n v="14"/>
    <x v="4"/>
    <x v="3"/>
  </r>
  <r>
    <x v="2"/>
    <x v="1"/>
    <x v="19"/>
    <x v="2"/>
    <x v="0"/>
    <n v="400"/>
    <x v="2"/>
    <x v="2"/>
  </r>
  <r>
    <x v="2"/>
    <x v="1"/>
    <x v="19"/>
    <x v="6"/>
    <x v="0"/>
    <n v="10"/>
    <x v="4"/>
    <x v="3"/>
  </r>
  <r>
    <x v="3"/>
    <x v="0"/>
    <x v="0"/>
    <x v="0"/>
    <x v="0"/>
    <n v="1"/>
    <x v="0"/>
    <x v="0"/>
  </r>
  <r>
    <x v="3"/>
    <x v="0"/>
    <x v="1"/>
    <x v="0"/>
    <x v="0"/>
    <n v="3"/>
    <x v="0"/>
    <x v="0"/>
  </r>
  <r>
    <x v="3"/>
    <x v="0"/>
    <x v="1"/>
    <x v="4"/>
    <x v="0"/>
    <n v="85"/>
    <x v="3"/>
    <x v="0"/>
  </r>
  <r>
    <x v="3"/>
    <x v="0"/>
    <x v="1"/>
    <x v="5"/>
    <x v="0"/>
    <n v="40"/>
    <x v="3"/>
    <x v="0"/>
  </r>
  <r>
    <x v="3"/>
    <x v="0"/>
    <x v="1"/>
    <x v="1"/>
    <x v="0"/>
    <n v="11"/>
    <x v="1"/>
    <x v="1"/>
  </r>
  <r>
    <x v="3"/>
    <x v="0"/>
    <x v="2"/>
    <x v="0"/>
    <x v="0"/>
    <n v="7"/>
    <x v="0"/>
    <x v="0"/>
  </r>
  <r>
    <x v="3"/>
    <x v="0"/>
    <x v="2"/>
    <x v="3"/>
    <x v="0"/>
    <n v="6"/>
    <x v="2"/>
    <x v="2"/>
  </r>
  <r>
    <x v="3"/>
    <x v="0"/>
    <x v="2"/>
    <x v="4"/>
    <x v="0"/>
    <n v="7"/>
    <x v="3"/>
    <x v="0"/>
  </r>
  <r>
    <x v="3"/>
    <x v="0"/>
    <x v="3"/>
    <x v="0"/>
    <x v="0"/>
    <n v="10"/>
    <x v="0"/>
    <x v="0"/>
  </r>
  <r>
    <x v="3"/>
    <x v="0"/>
    <x v="3"/>
    <x v="4"/>
    <x v="0"/>
    <n v="55"/>
    <x v="3"/>
    <x v="0"/>
  </r>
  <r>
    <x v="3"/>
    <x v="0"/>
    <x v="4"/>
    <x v="0"/>
    <x v="0"/>
    <n v="2"/>
    <x v="0"/>
    <x v="0"/>
  </r>
  <r>
    <x v="3"/>
    <x v="0"/>
    <x v="4"/>
    <x v="6"/>
    <x v="0"/>
    <n v="28"/>
    <x v="4"/>
    <x v="3"/>
  </r>
  <r>
    <x v="3"/>
    <x v="0"/>
    <x v="1"/>
    <x v="5"/>
    <x v="0"/>
    <n v="7"/>
    <x v="3"/>
    <x v="0"/>
  </r>
  <r>
    <x v="3"/>
    <x v="0"/>
    <x v="5"/>
    <x v="0"/>
    <x v="0"/>
    <n v="30"/>
    <x v="0"/>
    <x v="0"/>
  </r>
  <r>
    <x v="3"/>
    <x v="0"/>
    <x v="5"/>
    <x v="2"/>
    <x v="0"/>
    <n v="25"/>
    <x v="2"/>
    <x v="2"/>
  </r>
  <r>
    <x v="3"/>
    <x v="0"/>
    <x v="5"/>
    <x v="5"/>
    <x v="0"/>
    <n v="90"/>
    <x v="3"/>
    <x v="0"/>
  </r>
  <r>
    <x v="3"/>
    <x v="0"/>
    <x v="5"/>
    <x v="7"/>
    <x v="0"/>
    <n v="60"/>
    <x v="3"/>
    <x v="0"/>
  </r>
  <r>
    <x v="3"/>
    <x v="0"/>
    <x v="6"/>
    <x v="0"/>
    <x v="0"/>
    <n v="89"/>
    <x v="0"/>
    <x v="0"/>
  </r>
  <r>
    <x v="3"/>
    <x v="0"/>
    <x v="6"/>
    <x v="4"/>
    <x v="0"/>
    <n v="44"/>
    <x v="3"/>
    <x v="0"/>
  </r>
  <r>
    <x v="3"/>
    <x v="0"/>
    <x v="6"/>
    <x v="1"/>
    <x v="0"/>
    <n v="12"/>
    <x v="1"/>
    <x v="1"/>
  </r>
  <r>
    <x v="3"/>
    <x v="0"/>
    <x v="7"/>
    <x v="0"/>
    <x v="0"/>
    <n v="184"/>
    <x v="0"/>
    <x v="0"/>
  </r>
  <r>
    <x v="3"/>
    <x v="0"/>
    <x v="7"/>
    <x v="2"/>
    <x v="0"/>
    <n v="9"/>
    <x v="2"/>
    <x v="2"/>
  </r>
  <r>
    <x v="3"/>
    <x v="0"/>
    <x v="7"/>
    <x v="1"/>
    <x v="0"/>
    <n v="38"/>
    <x v="1"/>
    <x v="1"/>
  </r>
  <r>
    <x v="3"/>
    <x v="0"/>
    <x v="7"/>
    <x v="6"/>
    <x v="0"/>
    <n v="18"/>
    <x v="4"/>
    <x v="3"/>
  </r>
  <r>
    <x v="3"/>
    <x v="0"/>
    <x v="8"/>
    <x v="0"/>
    <x v="0"/>
    <n v="37"/>
    <x v="0"/>
    <x v="0"/>
  </r>
  <r>
    <x v="3"/>
    <x v="0"/>
    <x v="8"/>
    <x v="2"/>
    <x v="0"/>
    <n v="54"/>
    <x v="2"/>
    <x v="2"/>
  </r>
  <r>
    <x v="3"/>
    <x v="0"/>
    <x v="8"/>
    <x v="0"/>
    <x v="0"/>
    <n v="24"/>
    <x v="0"/>
    <x v="0"/>
  </r>
  <r>
    <x v="3"/>
    <x v="0"/>
    <x v="8"/>
    <x v="2"/>
    <x v="0"/>
    <n v="297"/>
    <x v="2"/>
    <x v="2"/>
  </r>
  <r>
    <x v="3"/>
    <x v="0"/>
    <x v="8"/>
    <x v="5"/>
    <x v="0"/>
    <n v="12"/>
    <x v="3"/>
    <x v="0"/>
  </r>
  <r>
    <x v="3"/>
    <x v="0"/>
    <x v="8"/>
    <x v="4"/>
    <x v="0"/>
    <n v="5"/>
    <x v="3"/>
    <x v="0"/>
  </r>
  <r>
    <x v="3"/>
    <x v="0"/>
    <x v="9"/>
    <x v="5"/>
    <x v="0"/>
    <n v="52"/>
    <x v="3"/>
    <x v="0"/>
  </r>
  <r>
    <x v="3"/>
    <x v="0"/>
    <x v="9"/>
    <x v="6"/>
    <x v="0"/>
    <n v="12"/>
    <x v="4"/>
    <x v="3"/>
  </r>
  <r>
    <x v="3"/>
    <x v="0"/>
    <x v="10"/>
    <x v="0"/>
    <x v="0"/>
    <n v="72"/>
    <x v="0"/>
    <x v="0"/>
  </r>
  <r>
    <x v="3"/>
    <x v="0"/>
    <x v="10"/>
    <x v="3"/>
    <x v="0"/>
    <n v="6"/>
    <x v="2"/>
    <x v="2"/>
  </r>
  <r>
    <x v="3"/>
    <x v="0"/>
    <x v="11"/>
    <x v="3"/>
    <x v="0"/>
    <n v="30"/>
    <x v="2"/>
    <x v="2"/>
  </r>
  <r>
    <x v="3"/>
    <x v="0"/>
    <x v="11"/>
    <x v="1"/>
    <x v="0"/>
    <n v="5"/>
    <x v="1"/>
    <x v="1"/>
  </r>
  <r>
    <x v="3"/>
    <x v="0"/>
    <x v="8"/>
    <x v="0"/>
    <x v="0"/>
    <n v="15"/>
    <x v="0"/>
    <x v="0"/>
  </r>
  <r>
    <x v="3"/>
    <x v="0"/>
    <x v="8"/>
    <x v="1"/>
    <x v="0"/>
    <n v="7"/>
    <x v="1"/>
    <x v="1"/>
  </r>
  <r>
    <x v="3"/>
    <x v="0"/>
    <x v="12"/>
    <x v="0"/>
    <x v="0"/>
    <n v="5"/>
    <x v="0"/>
    <x v="0"/>
  </r>
  <r>
    <x v="3"/>
    <x v="0"/>
    <x v="12"/>
    <x v="2"/>
    <x v="0"/>
    <n v="70"/>
    <x v="2"/>
    <x v="2"/>
  </r>
  <r>
    <x v="3"/>
    <x v="0"/>
    <x v="12"/>
    <x v="4"/>
    <x v="0"/>
    <n v="6"/>
    <x v="3"/>
    <x v="0"/>
  </r>
  <r>
    <x v="3"/>
    <x v="0"/>
    <x v="13"/>
    <x v="0"/>
    <x v="0"/>
    <n v="12"/>
    <x v="0"/>
    <x v="0"/>
  </r>
  <r>
    <x v="3"/>
    <x v="0"/>
    <x v="13"/>
    <x v="4"/>
    <x v="0"/>
    <n v="12"/>
    <x v="3"/>
    <x v="0"/>
  </r>
  <r>
    <x v="3"/>
    <x v="0"/>
    <x v="14"/>
    <x v="0"/>
    <x v="0"/>
    <n v="60"/>
    <x v="0"/>
    <x v="0"/>
  </r>
  <r>
    <x v="3"/>
    <x v="0"/>
    <x v="14"/>
    <x v="2"/>
    <x v="0"/>
    <n v="5"/>
    <x v="2"/>
    <x v="2"/>
  </r>
  <r>
    <x v="3"/>
    <x v="0"/>
    <x v="15"/>
    <x v="0"/>
    <x v="0"/>
    <n v="171"/>
    <x v="0"/>
    <x v="0"/>
  </r>
  <r>
    <x v="3"/>
    <x v="0"/>
    <x v="15"/>
    <x v="4"/>
    <x v="0"/>
    <n v="35"/>
    <x v="3"/>
    <x v="0"/>
  </r>
  <r>
    <x v="3"/>
    <x v="0"/>
    <x v="15"/>
    <x v="5"/>
    <x v="0"/>
    <n v="5"/>
    <x v="3"/>
    <x v="0"/>
  </r>
  <r>
    <x v="3"/>
    <x v="0"/>
    <x v="15"/>
    <x v="1"/>
    <x v="0"/>
    <n v="40"/>
    <x v="1"/>
    <x v="1"/>
  </r>
  <r>
    <x v="3"/>
    <x v="0"/>
    <x v="15"/>
    <x v="6"/>
    <x v="0"/>
    <n v="43"/>
    <x v="4"/>
    <x v="3"/>
  </r>
  <r>
    <x v="3"/>
    <x v="0"/>
    <x v="16"/>
    <x v="0"/>
    <x v="0"/>
    <n v="88"/>
    <x v="0"/>
    <x v="0"/>
  </r>
  <r>
    <x v="3"/>
    <x v="0"/>
    <x v="16"/>
    <x v="1"/>
    <x v="0"/>
    <n v="1"/>
    <x v="1"/>
    <x v="1"/>
  </r>
  <r>
    <x v="3"/>
    <x v="0"/>
    <x v="17"/>
    <x v="0"/>
    <x v="0"/>
    <n v="18"/>
    <x v="0"/>
    <x v="0"/>
  </r>
  <r>
    <x v="3"/>
    <x v="0"/>
    <x v="17"/>
    <x v="5"/>
    <x v="0"/>
    <n v="12"/>
    <x v="3"/>
    <x v="0"/>
  </r>
  <r>
    <x v="3"/>
    <x v="0"/>
    <x v="17"/>
    <x v="1"/>
    <x v="0"/>
    <n v="4"/>
    <x v="1"/>
    <x v="1"/>
  </r>
  <r>
    <x v="3"/>
    <x v="0"/>
    <x v="18"/>
    <x v="5"/>
    <x v="0"/>
    <n v="1"/>
    <x v="3"/>
    <x v="0"/>
  </r>
  <r>
    <x v="3"/>
    <x v="0"/>
    <x v="18"/>
    <x v="6"/>
    <x v="0"/>
    <n v="135"/>
    <x v="4"/>
    <x v="3"/>
  </r>
  <r>
    <x v="3"/>
    <x v="1"/>
    <x v="19"/>
    <x v="2"/>
    <x v="0"/>
    <n v="400"/>
    <x v="2"/>
    <x v="2"/>
  </r>
  <r>
    <x v="4"/>
    <x v="0"/>
    <x v="0"/>
    <x v="0"/>
    <x v="0"/>
    <n v="4"/>
    <x v="0"/>
    <x v="0"/>
  </r>
  <r>
    <x v="4"/>
    <x v="0"/>
    <x v="0"/>
    <x v="1"/>
    <x v="0"/>
    <n v="6"/>
    <x v="1"/>
    <x v="1"/>
  </r>
  <r>
    <x v="4"/>
    <x v="0"/>
    <x v="2"/>
    <x v="0"/>
    <x v="0"/>
    <n v="31"/>
    <x v="0"/>
    <x v="0"/>
  </r>
  <r>
    <x v="4"/>
    <x v="0"/>
    <x v="2"/>
    <x v="6"/>
    <x v="0"/>
    <n v="70"/>
    <x v="4"/>
    <x v="3"/>
  </r>
  <r>
    <x v="4"/>
    <x v="0"/>
    <x v="3"/>
    <x v="0"/>
    <x v="0"/>
    <n v="15"/>
    <x v="0"/>
    <x v="0"/>
  </r>
  <r>
    <x v="4"/>
    <x v="0"/>
    <x v="3"/>
    <x v="1"/>
    <x v="0"/>
    <n v="1"/>
    <x v="1"/>
    <x v="1"/>
  </r>
  <r>
    <x v="4"/>
    <x v="0"/>
    <x v="4"/>
    <x v="0"/>
    <x v="0"/>
    <n v="12"/>
    <x v="0"/>
    <x v="0"/>
  </r>
  <r>
    <x v="4"/>
    <x v="0"/>
    <x v="4"/>
    <x v="6"/>
    <x v="0"/>
    <n v="26"/>
    <x v="4"/>
    <x v="3"/>
  </r>
  <r>
    <x v="4"/>
    <x v="0"/>
    <x v="5"/>
    <x v="0"/>
    <x v="0"/>
    <n v="30"/>
    <x v="0"/>
    <x v="0"/>
  </r>
  <r>
    <x v="4"/>
    <x v="0"/>
    <x v="5"/>
    <x v="2"/>
    <x v="0"/>
    <n v="373"/>
    <x v="2"/>
    <x v="2"/>
  </r>
  <r>
    <x v="4"/>
    <x v="0"/>
    <x v="5"/>
    <x v="5"/>
    <x v="0"/>
    <n v="87"/>
    <x v="3"/>
    <x v="0"/>
  </r>
  <r>
    <x v="4"/>
    <x v="0"/>
    <x v="5"/>
    <x v="4"/>
    <x v="0"/>
    <n v="55"/>
    <x v="3"/>
    <x v="0"/>
  </r>
  <r>
    <x v="4"/>
    <x v="0"/>
    <x v="5"/>
    <x v="7"/>
    <x v="0"/>
    <n v="10"/>
    <x v="3"/>
    <x v="0"/>
  </r>
  <r>
    <x v="4"/>
    <x v="0"/>
    <x v="6"/>
    <x v="0"/>
    <x v="0"/>
    <n v="90"/>
    <x v="0"/>
    <x v="0"/>
  </r>
  <r>
    <x v="4"/>
    <x v="0"/>
    <x v="6"/>
    <x v="1"/>
    <x v="0"/>
    <n v="15"/>
    <x v="1"/>
    <x v="1"/>
  </r>
  <r>
    <x v="4"/>
    <x v="0"/>
    <x v="7"/>
    <x v="0"/>
    <x v="0"/>
    <n v="48"/>
    <x v="0"/>
    <x v="0"/>
  </r>
  <r>
    <x v="4"/>
    <x v="0"/>
    <x v="7"/>
    <x v="1"/>
    <x v="0"/>
    <n v="16"/>
    <x v="1"/>
    <x v="1"/>
  </r>
  <r>
    <x v="4"/>
    <x v="0"/>
    <x v="7"/>
    <x v="6"/>
    <x v="0"/>
    <n v="90"/>
    <x v="4"/>
    <x v="3"/>
  </r>
  <r>
    <x v="4"/>
    <x v="0"/>
    <x v="8"/>
    <x v="0"/>
    <x v="0"/>
    <n v="69"/>
    <x v="0"/>
    <x v="0"/>
  </r>
  <r>
    <x v="4"/>
    <x v="0"/>
    <x v="8"/>
    <x v="1"/>
    <x v="0"/>
    <n v="6"/>
    <x v="1"/>
    <x v="1"/>
  </r>
  <r>
    <x v="4"/>
    <x v="0"/>
    <x v="8"/>
    <x v="0"/>
    <x v="0"/>
    <n v="72"/>
    <x v="0"/>
    <x v="0"/>
  </r>
  <r>
    <x v="4"/>
    <x v="0"/>
    <x v="8"/>
    <x v="4"/>
    <x v="0"/>
    <n v="3"/>
    <x v="3"/>
    <x v="0"/>
  </r>
  <r>
    <x v="4"/>
    <x v="0"/>
    <x v="8"/>
    <x v="5"/>
    <x v="0"/>
    <n v="2"/>
    <x v="3"/>
    <x v="0"/>
  </r>
  <r>
    <x v="4"/>
    <x v="0"/>
    <x v="8"/>
    <x v="6"/>
    <x v="0"/>
    <n v="45"/>
    <x v="4"/>
    <x v="3"/>
  </r>
  <r>
    <x v="4"/>
    <x v="0"/>
    <x v="9"/>
    <x v="2"/>
    <x v="0"/>
    <n v="239"/>
    <x v="2"/>
    <x v="2"/>
  </r>
  <r>
    <x v="4"/>
    <x v="0"/>
    <x v="10"/>
    <x v="0"/>
    <x v="0"/>
    <n v="23"/>
    <x v="0"/>
    <x v="0"/>
  </r>
  <r>
    <x v="4"/>
    <x v="0"/>
    <x v="10"/>
    <x v="1"/>
    <x v="0"/>
    <n v="15"/>
    <x v="1"/>
    <x v="1"/>
  </r>
  <r>
    <x v="4"/>
    <x v="0"/>
    <x v="11"/>
    <x v="0"/>
    <x v="0"/>
    <n v="2"/>
    <x v="0"/>
    <x v="0"/>
  </r>
  <r>
    <x v="4"/>
    <x v="0"/>
    <x v="11"/>
    <x v="3"/>
    <x v="0"/>
    <n v="50"/>
    <x v="2"/>
    <x v="2"/>
  </r>
  <r>
    <x v="4"/>
    <x v="0"/>
    <x v="8"/>
    <x v="0"/>
    <x v="0"/>
    <n v="3"/>
    <x v="0"/>
    <x v="0"/>
  </r>
  <r>
    <x v="4"/>
    <x v="0"/>
    <x v="12"/>
    <x v="5"/>
    <x v="0"/>
    <n v="40"/>
    <x v="3"/>
    <x v="0"/>
  </r>
  <r>
    <x v="4"/>
    <x v="0"/>
    <x v="13"/>
    <x v="0"/>
    <x v="0"/>
    <n v="6"/>
    <x v="0"/>
    <x v="0"/>
  </r>
  <r>
    <x v="4"/>
    <x v="0"/>
    <x v="13"/>
    <x v="1"/>
    <x v="0"/>
    <n v="24"/>
    <x v="1"/>
    <x v="1"/>
  </r>
  <r>
    <x v="4"/>
    <x v="0"/>
    <x v="14"/>
    <x v="0"/>
    <x v="0"/>
    <n v="52"/>
    <x v="0"/>
    <x v="0"/>
  </r>
  <r>
    <x v="4"/>
    <x v="0"/>
    <x v="14"/>
    <x v="2"/>
    <x v="0"/>
    <n v="52"/>
    <x v="2"/>
    <x v="2"/>
  </r>
  <r>
    <x v="4"/>
    <x v="0"/>
    <x v="14"/>
    <x v="3"/>
    <x v="0"/>
    <n v="3"/>
    <x v="2"/>
    <x v="2"/>
  </r>
  <r>
    <x v="4"/>
    <x v="0"/>
    <x v="14"/>
    <x v="5"/>
    <x v="0"/>
    <n v="38"/>
    <x v="3"/>
    <x v="0"/>
  </r>
  <r>
    <x v="4"/>
    <x v="0"/>
    <x v="14"/>
    <x v="4"/>
    <x v="0"/>
    <n v="5"/>
    <x v="3"/>
    <x v="0"/>
  </r>
  <r>
    <x v="4"/>
    <x v="0"/>
    <x v="14"/>
    <x v="1"/>
    <x v="0"/>
    <n v="3"/>
    <x v="1"/>
    <x v="1"/>
  </r>
  <r>
    <x v="4"/>
    <x v="0"/>
    <x v="15"/>
    <x v="0"/>
    <x v="0"/>
    <n v="160"/>
    <x v="0"/>
    <x v="0"/>
  </r>
  <r>
    <x v="4"/>
    <x v="0"/>
    <x v="15"/>
    <x v="4"/>
    <x v="0"/>
    <n v="15"/>
    <x v="3"/>
    <x v="0"/>
  </r>
  <r>
    <x v="4"/>
    <x v="0"/>
    <x v="15"/>
    <x v="1"/>
    <x v="0"/>
    <n v="25"/>
    <x v="1"/>
    <x v="1"/>
  </r>
  <r>
    <x v="4"/>
    <x v="0"/>
    <x v="15"/>
    <x v="6"/>
    <x v="0"/>
    <n v="50"/>
    <x v="4"/>
    <x v="3"/>
  </r>
  <r>
    <x v="4"/>
    <x v="0"/>
    <x v="16"/>
    <x v="0"/>
    <x v="0"/>
    <n v="42"/>
    <x v="0"/>
    <x v="0"/>
  </r>
  <r>
    <x v="4"/>
    <x v="0"/>
    <x v="16"/>
    <x v="1"/>
    <x v="0"/>
    <n v="61"/>
    <x v="1"/>
    <x v="1"/>
  </r>
  <r>
    <x v="4"/>
    <x v="0"/>
    <x v="17"/>
    <x v="0"/>
    <x v="0"/>
    <n v="13"/>
    <x v="0"/>
    <x v="0"/>
  </r>
  <r>
    <x v="4"/>
    <x v="0"/>
    <x v="17"/>
    <x v="2"/>
    <x v="0"/>
    <n v="8"/>
    <x v="2"/>
    <x v="2"/>
  </r>
  <r>
    <x v="4"/>
    <x v="0"/>
    <x v="17"/>
    <x v="1"/>
    <x v="0"/>
    <n v="8"/>
    <x v="1"/>
    <x v="1"/>
  </r>
  <r>
    <x v="4"/>
    <x v="0"/>
    <x v="18"/>
    <x v="0"/>
    <x v="0"/>
    <n v="2"/>
    <x v="0"/>
    <x v="0"/>
  </r>
  <r>
    <x v="4"/>
    <x v="0"/>
    <x v="18"/>
    <x v="5"/>
    <x v="0"/>
    <n v="1"/>
    <x v="3"/>
    <x v="0"/>
  </r>
  <r>
    <x v="4"/>
    <x v="1"/>
    <x v="19"/>
    <x v="2"/>
    <x v="0"/>
    <n v="500"/>
    <x v="2"/>
    <x v="2"/>
  </r>
  <r>
    <x v="5"/>
    <x v="0"/>
    <x v="0"/>
    <x v="5"/>
    <x v="0"/>
    <n v="9"/>
    <x v="3"/>
    <x v="0"/>
  </r>
  <r>
    <x v="5"/>
    <x v="0"/>
    <x v="0"/>
    <x v="1"/>
    <x v="0"/>
    <n v="4"/>
    <x v="1"/>
    <x v="1"/>
  </r>
  <r>
    <x v="5"/>
    <x v="0"/>
    <x v="1"/>
    <x v="0"/>
    <x v="0"/>
    <n v="1"/>
    <x v="0"/>
    <x v="0"/>
  </r>
  <r>
    <x v="5"/>
    <x v="0"/>
    <x v="1"/>
    <x v="3"/>
    <x v="0"/>
    <n v="8"/>
    <x v="2"/>
    <x v="2"/>
  </r>
  <r>
    <x v="5"/>
    <x v="0"/>
    <x v="2"/>
    <x v="0"/>
    <x v="0"/>
    <n v="5"/>
    <x v="0"/>
    <x v="0"/>
  </r>
  <r>
    <x v="5"/>
    <x v="0"/>
    <x v="2"/>
    <x v="3"/>
    <x v="0"/>
    <n v="4"/>
    <x v="2"/>
    <x v="2"/>
  </r>
  <r>
    <x v="5"/>
    <x v="0"/>
    <x v="2"/>
    <x v="4"/>
    <x v="0"/>
    <n v="18"/>
    <x v="3"/>
    <x v="0"/>
  </r>
  <r>
    <x v="5"/>
    <x v="0"/>
    <x v="3"/>
    <x v="0"/>
    <x v="0"/>
    <n v="2"/>
    <x v="0"/>
    <x v="0"/>
  </r>
  <r>
    <x v="5"/>
    <x v="0"/>
    <x v="5"/>
    <x v="2"/>
    <x v="0"/>
    <n v="436"/>
    <x v="2"/>
    <x v="2"/>
  </r>
  <r>
    <x v="5"/>
    <x v="0"/>
    <x v="6"/>
    <x v="0"/>
    <x v="0"/>
    <n v="33"/>
    <x v="0"/>
    <x v="0"/>
  </r>
  <r>
    <x v="5"/>
    <x v="0"/>
    <x v="6"/>
    <x v="5"/>
    <x v="0"/>
    <n v="4"/>
    <x v="3"/>
    <x v="0"/>
  </r>
  <r>
    <x v="5"/>
    <x v="0"/>
    <x v="7"/>
    <x v="0"/>
    <x v="0"/>
    <n v="26"/>
    <x v="0"/>
    <x v="0"/>
  </r>
  <r>
    <x v="5"/>
    <x v="0"/>
    <x v="7"/>
    <x v="1"/>
    <x v="0"/>
    <n v="3"/>
    <x v="1"/>
    <x v="1"/>
  </r>
  <r>
    <x v="5"/>
    <x v="0"/>
    <x v="7"/>
    <x v="6"/>
    <x v="0"/>
    <n v="80"/>
    <x v="4"/>
    <x v="3"/>
  </r>
  <r>
    <x v="5"/>
    <x v="0"/>
    <x v="8"/>
    <x v="0"/>
    <x v="0"/>
    <n v="21"/>
    <x v="0"/>
    <x v="0"/>
  </r>
  <r>
    <x v="5"/>
    <x v="0"/>
    <x v="8"/>
    <x v="3"/>
    <x v="0"/>
    <n v="35"/>
    <x v="2"/>
    <x v="2"/>
  </r>
  <r>
    <x v="5"/>
    <x v="0"/>
    <x v="8"/>
    <x v="5"/>
    <x v="0"/>
    <n v="20"/>
    <x v="3"/>
    <x v="0"/>
  </r>
  <r>
    <x v="5"/>
    <x v="0"/>
    <x v="8"/>
    <x v="0"/>
    <x v="0"/>
    <n v="5"/>
    <x v="0"/>
    <x v="0"/>
  </r>
  <r>
    <x v="5"/>
    <x v="0"/>
    <x v="8"/>
    <x v="4"/>
    <x v="0"/>
    <n v="2"/>
    <x v="3"/>
    <x v="0"/>
  </r>
  <r>
    <x v="5"/>
    <x v="0"/>
    <x v="10"/>
    <x v="0"/>
    <x v="0"/>
    <n v="2"/>
    <x v="0"/>
    <x v="0"/>
  </r>
  <r>
    <x v="5"/>
    <x v="0"/>
    <x v="10"/>
    <x v="3"/>
    <x v="0"/>
    <n v="20"/>
    <x v="2"/>
    <x v="2"/>
  </r>
  <r>
    <x v="5"/>
    <x v="0"/>
    <x v="10"/>
    <x v="6"/>
    <x v="0"/>
    <n v="10"/>
    <x v="4"/>
    <x v="3"/>
  </r>
  <r>
    <x v="5"/>
    <x v="0"/>
    <x v="11"/>
    <x v="5"/>
    <x v="0"/>
    <n v="28"/>
    <x v="3"/>
    <x v="0"/>
  </r>
  <r>
    <x v="5"/>
    <x v="0"/>
    <x v="11"/>
    <x v="1"/>
    <x v="0"/>
    <n v="15"/>
    <x v="1"/>
    <x v="1"/>
  </r>
  <r>
    <x v="5"/>
    <x v="0"/>
    <x v="8"/>
    <x v="0"/>
    <x v="0"/>
    <n v="35"/>
    <x v="0"/>
    <x v="0"/>
  </r>
  <r>
    <x v="5"/>
    <x v="0"/>
    <x v="8"/>
    <x v="3"/>
    <x v="0"/>
    <n v="4"/>
    <x v="2"/>
    <x v="2"/>
  </r>
  <r>
    <x v="5"/>
    <x v="0"/>
    <x v="8"/>
    <x v="4"/>
    <x v="0"/>
    <n v="26"/>
    <x v="3"/>
    <x v="0"/>
  </r>
  <r>
    <x v="5"/>
    <x v="0"/>
    <x v="8"/>
    <x v="5"/>
    <x v="0"/>
    <n v="5"/>
    <x v="3"/>
    <x v="0"/>
  </r>
  <r>
    <x v="5"/>
    <x v="0"/>
    <x v="8"/>
    <x v="1"/>
    <x v="0"/>
    <n v="19"/>
    <x v="1"/>
    <x v="1"/>
  </r>
  <r>
    <x v="5"/>
    <x v="0"/>
    <x v="12"/>
    <x v="0"/>
    <x v="0"/>
    <n v="4"/>
    <x v="0"/>
    <x v="0"/>
  </r>
  <r>
    <x v="5"/>
    <x v="0"/>
    <x v="12"/>
    <x v="5"/>
    <x v="0"/>
    <n v="99"/>
    <x v="3"/>
    <x v="0"/>
  </r>
  <r>
    <x v="5"/>
    <x v="0"/>
    <x v="12"/>
    <x v="1"/>
    <x v="0"/>
    <n v="8"/>
    <x v="1"/>
    <x v="1"/>
  </r>
  <r>
    <x v="5"/>
    <x v="0"/>
    <x v="12"/>
    <x v="6"/>
    <x v="0"/>
    <n v="45"/>
    <x v="4"/>
    <x v="3"/>
  </r>
  <r>
    <x v="5"/>
    <x v="0"/>
    <x v="13"/>
    <x v="0"/>
    <x v="0"/>
    <n v="11"/>
    <x v="0"/>
    <x v="0"/>
  </r>
  <r>
    <x v="5"/>
    <x v="0"/>
    <x v="14"/>
    <x v="0"/>
    <x v="0"/>
    <n v="67"/>
    <x v="0"/>
    <x v="0"/>
  </r>
  <r>
    <x v="5"/>
    <x v="0"/>
    <x v="15"/>
    <x v="0"/>
    <x v="0"/>
    <n v="126"/>
    <x v="0"/>
    <x v="0"/>
  </r>
  <r>
    <x v="5"/>
    <x v="0"/>
    <x v="15"/>
    <x v="7"/>
    <x v="0"/>
    <n v="25"/>
    <x v="3"/>
    <x v="0"/>
  </r>
  <r>
    <x v="5"/>
    <x v="0"/>
    <x v="15"/>
    <x v="4"/>
    <x v="0"/>
    <n v="5"/>
    <x v="3"/>
    <x v="0"/>
  </r>
  <r>
    <x v="5"/>
    <x v="0"/>
    <x v="15"/>
    <x v="1"/>
    <x v="0"/>
    <n v="20"/>
    <x v="1"/>
    <x v="1"/>
  </r>
  <r>
    <x v="5"/>
    <x v="0"/>
    <x v="15"/>
    <x v="6"/>
    <x v="0"/>
    <n v="21"/>
    <x v="4"/>
    <x v="3"/>
  </r>
  <r>
    <x v="5"/>
    <x v="0"/>
    <x v="16"/>
    <x v="0"/>
    <x v="0"/>
    <n v="44"/>
    <x v="0"/>
    <x v="0"/>
  </r>
  <r>
    <x v="5"/>
    <x v="0"/>
    <x v="16"/>
    <x v="5"/>
    <x v="0"/>
    <n v="6"/>
    <x v="3"/>
    <x v="0"/>
  </r>
  <r>
    <x v="5"/>
    <x v="0"/>
    <x v="17"/>
    <x v="0"/>
    <x v="0"/>
    <n v="6"/>
    <x v="0"/>
    <x v="0"/>
  </r>
  <r>
    <x v="5"/>
    <x v="0"/>
    <x v="17"/>
    <x v="2"/>
    <x v="0"/>
    <n v="22"/>
    <x v="2"/>
    <x v="2"/>
  </r>
  <r>
    <x v="5"/>
    <x v="0"/>
    <x v="17"/>
    <x v="5"/>
    <x v="0"/>
    <n v="2"/>
    <x v="3"/>
    <x v="0"/>
  </r>
  <r>
    <x v="5"/>
    <x v="0"/>
    <x v="18"/>
    <x v="0"/>
    <x v="0"/>
    <n v="5"/>
    <x v="0"/>
    <x v="0"/>
  </r>
  <r>
    <x v="5"/>
    <x v="0"/>
    <x v="18"/>
    <x v="5"/>
    <x v="0"/>
    <n v="16"/>
    <x v="3"/>
    <x v="0"/>
  </r>
  <r>
    <x v="5"/>
    <x v="0"/>
    <x v="18"/>
    <x v="4"/>
    <x v="0"/>
    <n v="1"/>
    <x v="3"/>
    <x v="0"/>
  </r>
  <r>
    <x v="5"/>
    <x v="0"/>
    <x v="18"/>
    <x v="6"/>
    <x v="0"/>
    <n v="55"/>
    <x v="4"/>
    <x v="3"/>
  </r>
  <r>
    <x v="5"/>
    <x v="1"/>
    <x v="19"/>
    <x v="3"/>
    <x v="0"/>
    <n v="100"/>
    <x v="2"/>
    <x v="2"/>
  </r>
  <r>
    <x v="5"/>
    <x v="1"/>
    <x v="19"/>
    <x v="6"/>
    <x v="0"/>
    <n v="450"/>
    <x v="4"/>
    <x v="3"/>
  </r>
  <r>
    <x v="5"/>
    <x v="2"/>
    <x v="20"/>
    <x v="8"/>
    <x v="0"/>
    <n v="1545"/>
    <x v="2"/>
    <x v="2"/>
  </r>
  <r>
    <x v="6"/>
    <x v="0"/>
    <x v="0"/>
    <x v="0"/>
    <x v="0"/>
    <n v="25"/>
    <x v="0"/>
    <x v="0"/>
  </r>
  <r>
    <x v="6"/>
    <x v="0"/>
    <x v="0"/>
    <x v="3"/>
    <x v="0"/>
    <n v="5"/>
    <x v="2"/>
    <x v="2"/>
  </r>
  <r>
    <x v="6"/>
    <x v="0"/>
    <x v="1"/>
    <x v="0"/>
    <x v="0"/>
    <n v="81"/>
    <x v="0"/>
    <x v="0"/>
  </r>
  <r>
    <x v="6"/>
    <x v="0"/>
    <x v="2"/>
    <x v="0"/>
    <x v="0"/>
    <n v="2"/>
    <x v="0"/>
    <x v="0"/>
  </r>
  <r>
    <x v="6"/>
    <x v="0"/>
    <x v="2"/>
    <x v="3"/>
    <x v="0"/>
    <n v="12"/>
    <x v="2"/>
    <x v="2"/>
  </r>
  <r>
    <x v="6"/>
    <x v="0"/>
    <x v="2"/>
    <x v="5"/>
    <x v="0"/>
    <n v="18"/>
    <x v="3"/>
    <x v="0"/>
  </r>
  <r>
    <x v="6"/>
    <x v="0"/>
    <x v="3"/>
    <x v="0"/>
    <x v="0"/>
    <n v="2"/>
    <x v="0"/>
    <x v="0"/>
  </r>
  <r>
    <x v="6"/>
    <x v="0"/>
    <x v="3"/>
    <x v="5"/>
    <x v="0"/>
    <n v="11"/>
    <x v="3"/>
    <x v="0"/>
  </r>
  <r>
    <x v="6"/>
    <x v="0"/>
    <x v="4"/>
    <x v="0"/>
    <x v="0"/>
    <n v="1"/>
    <x v="0"/>
    <x v="0"/>
  </r>
  <r>
    <x v="6"/>
    <x v="0"/>
    <x v="5"/>
    <x v="0"/>
    <x v="0"/>
    <n v="7"/>
    <x v="0"/>
    <x v="0"/>
  </r>
  <r>
    <x v="6"/>
    <x v="0"/>
    <x v="5"/>
    <x v="2"/>
    <x v="0"/>
    <n v="362"/>
    <x v="2"/>
    <x v="2"/>
  </r>
  <r>
    <x v="6"/>
    <x v="0"/>
    <x v="5"/>
    <x v="3"/>
    <x v="0"/>
    <n v="17"/>
    <x v="2"/>
    <x v="2"/>
  </r>
  <r>
    <x v="6"/>
    <x v="0"/>
    <x v="6"/>
    <x v="0"/>
    <x v="0"/>
    <n v="66"/>
    <x v="0"/>
    <x v="0"/>
  </r>
  <r>
    <x v="6"/>
    <x v="0"/>
    <x v="6"/>
    <x v="4"/>
    <x v="0"/>
    <n v="20"/>
    <x v="3"/>
    <x v="0"/>
  </r>
  <r>
    <x v="6"/>
    <x v="0"/>
    <x v="6"/>
    <x v="1"/>
    <x v="0"/>
    <n v="2"/>
    <x v="1"/>
    <x v="1"/>
  </r>
  <r>
    <x v="6"/>
    <x v="0"/>
    <x v="7"/>
    <x v="0"/>
    <x v="0"/>
    <n v="23"/>
    <x v="0"/>
    <x v="0"/>
  </r>
  <r>
    <x v="6"/>
    <x v="0"/>
    <x v="7"/>
    <x v="3"/>
    <x v="0"/>
    <n v="1"/>
    <x v="2"/>
    <x v="2"/>
  </r>
  <r>
    <x v="6"/>
    <x v="0"/>
    <x v="7"/>
    <x v="4"/>
    <x v="0"/>
    <n v="2"/>
    <x v="3"/>
    <x v="0"/>
  </r>
  <r>
    <x v="6"/>
    <x v="0"/>
    <x v="7"/>
    <x v="6"/>
    <x v="0"/>
    <n v="5"/>
    <x v="4"/>
    <x v="3"/>
  </r>
  <r>
    <x v="6"/>
    <x v="0"/>
    <x v="8"/>
    <x v="0"/>
    <x v="0"/>
    <n v="23"/>
    <x v="0"/>
    <x v="0"/>
  </r>
  <r>
    <x v="6"/>
    <x v="0"/>
    <x v="8"/>
    <x v="5"/>
    <x v="0"/>
    <n v="25"/>
    <x v="3"/>
    <x v="0"/>
  </r>
  <r>
    <x v="6"/>
    <x v="0"/>
    <x v="8"/>
    <x v="4"/>
    <x v="0"/>
    <n v="10"/>
    <x v="3"/>
    <x v="0"/>
  </r>
  <r>
    <x v="6"/>
    <x v="0"/>
    <x v="8"/>
    <x v="0"/>
    <x v="0"/>
    <n v="24"/>
    <x v="0"/>
    <x v="0"/>
  </r>
  <r>
    <x v="6"/>
    <x v="0"/>
    <x v="8"/>
    <x v="1"/>
    <x v="0"/>
    <n v="2"/>
    <x v="1"/>
    <x v="1"/>
  </r>
  <r>
    <x v="6"/>
    <x v="0"/>
    <x v="9"/>
    <x v="4"/>
    <x v="0"/>
    <n v="80"/>
    <x v="3"/>
    <x v="0"/>
  </r>
  <r>
    <x v="6"/>
    <x v="0"/>
    <x v="10"/>
    <x v="0"/>
    <x v="0"/>
    <n v="30"/>
    <x v="0"/>
    <x v="0"/>
  </r>
  <r>
    <x v="6"/>
    <x v="0"/>
    <x v="11"/>
    <x v="0"/>
    <x v="0"/>
    <n v="1"/>
    <x v="0"/>
    <x v="0"/>
  </r>
  <r>
    <x v="6"/>
    <x v="0"/>
    <x v="11"/>
    <x v="1"/>
    <x v="0"/>
    <n v="18"/>
    <x v="1"/>
    <x v="1"/>
  </r>
  <r>
    <x v="6"/>
    <x v="0"/>
    <x v="8"/>
    <x v="0"/>
    <x v="0"/>
    <n v="15"/>
    <x v="0"/>
    <x v="0"/>
  </r>
  <r>
    <x v="6"/>
    <x v="0"/>
    <x v="8"/>
    <x v="7"/>
    <x v="0"/>
    <n v="46"/>
    <x v="3"/>
    <x v="0"/>
  </r>
  <r>
    <x v="6"/>
    <x v="0"/>
    <x v="13"/>
    <x v="0"/>
    <x v="0"/>
    <n v="20"/>
    <x v="0"/>
    <x v="0"/>
  </r>
  <r>
    <x v="6"/>
    <x v="0"/>
    <x v="13"/>
    <x v="5"/>
    <x v="0"/>
    <n v="1"/>
    <x v="3"/>
    <x v="0"/>
  </r>
  <r>
    <x v="6"/>
    <x v="0"/>
    <x v="14"/>
    <x v="0"/>
    <x v="0"/>
    <n v="18"/>
    <x v="0"/>
    <x v="0"/>
  </r>
  <r>
    <x v="6"/>
    <x v="0"/>
    <x v="14"/>
    <x v="2"/>
    <x v="0"/>
    <n v="100"/>
    <x v="2"/>
    <x v="2"/>
  </r>
  <r>
    <x v="6"/>
    <x v="0"/>
    <x v="15"/>
    <x v="0"/>
    <x v="0"/>
    <n v="75"/>
    <x v="0"/>
    <x v="0"/>
  </r>
  <r>
    <x v="6"/>
    <x v="0"/>
    <x v="15"/>
    <x v="4"/>
    <x v="0"/>
    <n v="151"/>
    <x v="3"/>
    <x v="0"/>
  </r>
  <r>
    <x v="6"/>
    <x v="0"/>
    <x v="15"/>
    <x v="5"/>
    <x v="0"/>
    <n v="20"/>
    <x v="3"/>
    <x v="0"/>
  </r>
  <r>
    <x v="6"/>
    <x v="0"/>
    <x v="16"/>
    <x v="0"/>
    <x v="0"/>
    <n v="148"/>
    <x v="0"/>
    <x v="0"/>
  </r>
  <r>
    <x v="6"/>
    <x v="0"/>
    <x v="16"/>
    <x v="3"/>
    <x v="0"/>
    <n v="8"/>
    <x v="2"/>
    <x v="2"/>
  </r>
  <r>
    <x v="6"/>
    <x v="0"/>
    <x v="17"/>
    <x v="0"/>
    <x v="0"/>
    <n v="18"/>
    <x v="0"/>
    <x v="0"/>
  </r>
  <r>
    <x v="6"/>
    <x v="0"/>
    <x v="18"/>
    <x v="0"/>
    <x v="0"/>
    <n v="4"/>
    <x v="0"/>
    <x v="0"/>
  </r>
  <r>
    <x v="6"/>
    <x v="0"/>
    <x v="18"/>
    <x v="4"/>
    <x v="0"/>
    <n v="12"/>
    <x v="3"/>
    <x v="0"/>
  </r>
  <r>
    <x v="6"/>
    <x v="1"/>
    <x v="19"/>
    <x v="6"/>
    <x v="0"/>
    <n v="50"/>
    <x v="4"/>
    <x v="3"/>
  </r>
  <r>
    <x v="6"/>
    <x v="2"/>
    <x v="20"/>
    <x v="8"/>
    <x v="0"/>
    <n v="1153"/>
    <x v="2"/>
    <x v="2"/>
  </r>
  <r>
    <x v="7"/>
    <x v="0"/>
    <x v="0"/>
    <x v="0"/>
    <x v="0"/>
    <n v="7"/>
    <x v="0"/>
    <x v="0"/>
  </r>
  <r>
    <x v="7"/>
    <x v="0"/>
    <x v="1"/>
    <x v="2"/>
    <x v="0"/>
    <n v="60"/>
    <x v="2"/>
    <x v="2"/>
  </r>
  <r>
    <x v="7"/>
    <x v="0"/>
    <x v="1"/>
    <x v="3"/>
    <x v="0"/>
    <n v="2"/>
    <x v="2"/>
    <x v="2"/>
  </r>
  <r>
    <x v="7"/>
    <x v="0"/>
    <x v="1"/>
    <x v="6"/>
    <x v="0"/>
    <n v="97"/>
    <x v="4"/>
    <x v="3"/>
  </r>
  <r>
    <x v="7"/>
    <x v="0"/>
    <x v="2"/>
    <x v="3"/>
    <x v="0"/>
    <n v="2"/>
    <x v="2"/>
    <x v="2"/>
  </r>
  <r>
    <x v="7"/>
    <x v="0"/>
    <x v="3"/>
    <x v="0"/>
    <x v="0"/>
    <n v="3"/>
    <x v="0"/>
    <x v="0"/>
  </r>
  <r>
    <x v="7"/>
    <x v="0"/>
    <x v="3"/>
    <x v="4"/>
    <x v="0"/>
    <n v="1"/>
    <x v="3"/>
    <x v="0"/>
  </r>
  <r>
    <x v="7"/>
    <x v="0"/>
    <x v="3"/>
    <x v="6"/>
    <x v="0"/>
    <n v="4"/>
    <x v="4"/>
    <x v="3"/>
  </r>
  <r>
    <x v="7"/>
    <x v="0"/>
    <x v="4"/>
    <x v="0"/>
    <x v="0"/>
    <n v="18"/>
    <x v="0"/>
    <x v="0"/>
  </r>
  <r>
    <x v="7"/>
    <x v="0"/>
    <x v="4"/>
    <x v="4"/>
    <x v="0"/>
    <n v="18"/>
    <x v="3"/>
    <x v="0"/>
  </r>
  <r>
    <x v="7"/>
    <x v="0"/>
    <x v="4"/>
    <x v="5"/>
    <x v="0"/>
    <n v="7"/>
    <x v="3"/>
    <x v="0"/>
  </r>
  <r>
    <x v="7"/>
    <x v="0"/>
    <x v="5"/>
    <x v="4"/>
    <x v="0"/>
    <n v="23"/>
    <x v="3"/>
    <x v="0"/>
  </r>
  <r>
    <x v="7"/>
    <x v="0"/>
    <x v="5"/>
    <x v="1"/>
    <x v="0"/>
    <n v="12"/>
    <x v="1"/>
    <x v="1"/>
  </r>
  <r>
    <x v="7"/>
    <x v="0"/>
    <x v="6"/>
    <x v="0"/>
    <x v="0"/>
    <n v="22"/>
    <x v="0"/>
    <x v="0"/>
  </r>
  <r>
    <x v="7"/>
    <x v="0"/>
    <x v="6"/>
    <x v="2"/>
    <x v="0"/>
    <n v="104"/>
    <x v="2"/>
    <x v="2"/>
  </r>
  <r>
    <x v="7"/>
    <x v="0"/>
    <x v="6"/>
    <x v="3"/>
    <x v="0"/>
    <n v="20"/>
    <x v="2"/>
    <x v="2"/>
  </r>
  <r>
    <x v="7"/>
    <x v="0"/>
    <x v="6"/>
    <x v="1"/>
    <x v="0"/>
    <n v="14"/>
    <x v="1"/>
    <x v="1"/>
  </r>
  <r>
    <x v="7"/>
    <x v="0"/>
    <x v="7"/>
    <x v="0"/>
    <x v="0"/>
    <n v="5"/>
    <x v="0"/>
    <x v="0"/>
  </r>
  <r>
    <x v="7"/>
    <x v="0"/>
    <x v="7"/>
    <x v="2"/>
    <x v="0"/>
    <n v="6"/>
    <x v="2"/>
    <x v="2"/>
  </r>
  <r>
    <x v="7"/>
    <x v="0"/>
    <x v="7"/>
    <x v="5"/>
    <x v="0"/>
    <n v="3"/>
    <x v="3"/>
    <x v="0"/>
  </r>
  <r>
    <x v="7"/>
    <x v="0"/>
    <x v="7"/>
    <x v="1"/>
    <x v="0"/>
    <n v="4"/>
    <x v="1"/>
    <x v="1"/>
  </r>
  <r>
    <x v="7"/>
    <x v="0"/>
    <x v="7"/>
    <x v="6"/>
    <x v="0"/>
    <n v="15"/>
    <x v="4"/>
    <x v="3"/>
  </r>
  <r>
    <x v="7"/>
    <x v="0"/>
    <x v="8"/>
    <x v="0"/>
    <x v="0"/>
    <n v="3"/>
    <x v="0"/>
    <x v="0"/>
  </r>
  <r>
    <x v="7"/>
    <x v="0"/>
    <x v="8"/>
    <x v="1"/>
    <x v="0"/>
    <n v="8"/>
    <x v="1"/>
    <x v="1"/>
  </r>
  <r>
    <x v="7"/>
    <x v="0"/>
    <x v="8"/>
    <x v="0"/>
    <x v="0"/>
    <n v="4"/>
    <x v="0"/>
    <x v="0"/>
  </r>
  <r>
    <x v="7"/>
    <x v="0"/>
    <x v="8"/>
    <x v="2"/>
    <x v="0"/>
    <n v="400"/>
    <x v="2"/>
    <x v="2"/>
  </r>
  <r>
    <x v="7"/>
    <x v="0"/>
    <x v="8"/>
    <x v="4"/>
    <x v="0"/>
    <n v="8"/>
    <x v="3"/>
    <x v="0"/>
  </r>
  <r>
    <x v="7"/>
    <x v="0"/>
    <x v="8"/>
    <x v="1"/>
    <x v="0"/>
    <n v="2"/>
    <x v="1"/>
    <x v="1"/>
  </r>
  <r>
    <x v="7"/>
    <x v="0"/>
    <x v="9"/>
    <x v="0"/>
    <x v="0"/>
    <n v="3"/>
    <x v="0"/>
    <x v="0"/>
  </r>
  <r>
    <x v="7"/>
    <x v="0"/>
    <x v="9"/>
    <x v="1"/>
    <x v="0"/>
    <n v="6"/>
    <x v="1"/>
    <x v="1"/>
  </r>
  <r>
    <x v="7"/>
    <x v="0"/>
    <x v="10"/>
    <x v="0"/>
    <x v="0"/>
    <n v="5"/>
    <x v="0"/>
    <x v="0"/>
  </r>
  <r>
    <x v="7"/>
    <x v="0"/>
    <x v="10"/>
    <x v="3"/>
    <x v="0"/>
    <n v="3"/>
    <x v="2"/>
    <x v="2"/>
  </r>
  <r>
    <x v="7"/>
    <x v="0"/>
    <x v="10"/>
    <x v="1"/>
    <x v="0"/>
    <n v="1"/>
    <x v="1"/>
    <x v="1"/>
  </r>
  <r>
    <x v="7"/>
    <x v="0"/>
    <x v="10"/>
    <x v="6"/>
    <x v="0"/>
    <n v="20"/>
    <x v="4"/>
    <x v="3"/>
  </r>
  <r>
    <x v="7"/>
    <x v="0"/>
    <x v="11"/>
    <x v="0"/>
    <x v="0"/>
    <n v="1"/>
    <x v="0"/>
    <x v="0"/>
  </r>
  <r>
    <x v="7"/>
    <x v="0"/>
    <x v="11"/>
    <x v="2"/>
    <x v="0"/>
    <n v="30"/>
    <x v="2"/>
    <x v="2"/>
  </r>
  <r>
    <x v="7"/>
    <x v="0"/>
    <x v="8"/>
    <x v="0"/>
    <x v="0"/>
    <n v="17"/>
    <x v="0"/>
    <x v="0"/>
  </r>
  <r>
    <x v="7"/>
    <x v="0"/>
    <x v="8"/>
    <x v="5"/>
    <x v="0"/>
    <n v="12"/>
    <x v="3"/>
    <x v="0"/>
  </r>
  <r>
    <x v="7"/>
    <x v="0"/>
    <x v="8"/>
    <x v="1"/>
    <x v="0"/>
    <n v="2"/>
    <x v="1"/>
    <x v="1"/>
  </r>
  <r>
    <x v="7"/>
    <x v="0"/>
    <x v="12"/>
    <x v="0"/>
    <x v="0"/>
    <n v="8"/>
    <x v="0"/>
    <x v="0"/>
  </r>
  <r>
    <x v="7"/>
    <x v="0"/>
    <x v="13"/>
    <x v="0"/>
    <x v="0"/>
    <n v="3"/>
    <x v="0"/>
    <x v="0"/>
  </r>
  <r>
    <x v="7"/>
    <x v="0"/>
    <x v="13"/>
    <x v="4"/>
    <x v="0"/>
    <n v="8"/>
    <x v="3"/>
    <x v="0"/>
  </r>
  <r>
    <x v="7"/>
    <x v="0"/>
    <x v="14"/>
    <x v="0"/>
    <x v="0"/>
    <n v="97"/>
    <x v="0"/>
    <x v="0"/>
  </r>
  <r>
    <x v="7"/>
    <x v="0"/>
    <x v="14"/>
    <x v="2"/>
    <x v="0"/>
    <n v="62"/>
    <x v="2"/>
    <x v="2"/>
  </r>
  <r>
    <x v="7"/>
    <x v="0"/>
    <x v="15"/>
    <x v="0"/>
    <x v="0"/>
    <n v="87"/>
    <x v="0"/>
    <x v="0"/>
  </r>
  <r>
    <x v="7"/>
    <x v="0"/>
    <x v="15"/>
    <x v="4"/>
    <x v="0"/>
    <n v="10"/>
    <x v="3"/>
    <x v="0"/>
  </r>
  <r>
    <x v="7"/>
    <x v="0"/>
    <x v="15"/>
    <x v="5"/>
    <x v="0"/>
    <n v="1"/>
    <x v="3"/>
    <x v="0"/>
  </r>
  <r>
    <x v="7"/>
    <x v="0"/>
    <x v="16"/>
    <x v="0"/>
    <x v="0"/>
    <n v="35"/>
    <x v="0"/>
    <x v="0"/>
  </r>
  <r>
    <x v="7"/>
    <x v="0"/>
    <x v="16"/>
    <x v="1"/>
    <x v="0"/>
    <n v="1"/>
    <x v="1"/>
    <x v="1"/>
  </r>
  <r>
    <x v="7"/>
    <x v="0"/>
    <x v="17"/>
    <x v="0"/>
    <x v="0"/>
    <n v="6"/>
    <x v="0"/>
    <x v="0"/>
  </r>
  <r>
    <x v="7"/>
    <x v="0"/>
    <x v="17"/>
    <x v="2"/>
    <x v="0"/>
    <n v="10"/>
    <x v="2"/>
    <x v="2"/>
  </r>
  <r>
    <x v="7"/>
    <x v="0"/>
    <x v="17"/>
    <x v="1"/>
    <x v="0"/>
    <n v="13"/>
    <x v="1"/>
    <x v="1"/>
  </r>
  <r>
    <x v="7"/>
    <x v="0"/>
    <x v="18"/>
    <x v="6"/>
    <x v="0"/>
    <n v="52"/>
    <x v="4"/>
    <x v="3"/>
  </r>
  <r>
    <x v="7"/>
    <x v="2"/>
    <x v="20"/>
    <x v="8"/>
    <x v="0"/>
    <n v="800"/>
    <x v="2"/>
    <x v="2"/>
  </r>
  <r>
    <x v="8"/>
    <x v="0"/>
    <x v="0"/>
    <x v="1"/>
    <x v="0"/>
    <n v="5"/>
    <x v="1"/>
    <x v="1"/>
  </r>
  <r>
    <x v="8"/>
    <x v="0"/>
    <x v="1"/>
    <x v="0"/>
    <x v="0"/>
    <n v="1"/>
    <x v="0"/>
    <x v="0"/>
  </r>
  <r>
    <x v="8"/>
    <x v="0"/>
    <x v="1"/>
    <x v="2"/>
    <x v="0"/>
    <n v="20"/>
    <x v="2"/>
    <x v="2"/>
  </r>
  <r>
    <x v="8"/>
    <x v="0"/>
    <x v="1"/>
    <x v="5"/>
    <x v="0"/>
    <n v="19"/>
    <x v="3"/>
    <x v="0"/>
  </r>
  <r>
    <x v="8"/>
    <x v="0"/>
    <x v="1"/>
    <x v="4"/>
    <x v="0"/>
    <n v="3"/>
    <x v="3"/>
    <x v="0"/>
  </r>
  <r>
    <x v="8"/>
    <x v="0"/>
    <x v="2"/>
    <x v="0"/>
    <x v="0"/>
    <n v="17"/>
    <x v="0"/>
    <x v="0"/>
  </r>
  <r>
    <x v="8"/>
    <x v="0"/>
    <x v="2"/>
    <x v="3"/>
    <x v="0"/>
    <n v="4"/>
    <x v="2"/>
    <x v="2"/>
  </r>
  <r>
    <x v="8"/>
    <x v="0"/>
    <x v="2"/>
    <x v="1"/>
    <x v="0"/>
    <n v="36"/>
    <x v="1"/>
    <x v="1"/>
  </r>
  <r>
    <x v="8"/>
    <x v="0"/>
    <x v="3"/>
    <x v="0"/>
    <x v="0"/>
    <n v="2"/>
    <x v="0"/>
    <x v="0"/>
  </r>
  <r>
    <x v="8"/>
    <x v="0"/>
    <x v="3"/>
    <x v="4"/>
    <x v="0"/>
    <n v="6"/>
    <x v="3"/>
    <x v="0"/>
  </r>
  <r>
    <x v="8"/>
    <x v="0"/>
    <x v="4"/>
    <x v="0"/>
    <x v="0"/>
    <n v="9"/>
    <x v="0"/>
    <x v="0"/>
  </r>
  <r>
    <x v="8"/>
    <x v="0"/>
    <x v="1"/>
    <x v="0"/>
    <x v="0"/>
    <n v="76"/>
    <x v="0"/>
    <x v="0"/>
  </r>
  <r>
    <x v="8"/>
    <x v="0"/>
    <x v="5"/>
    <x v="0"/>
    <x v="0"/>
    <n v="32"/>
    <x v="0"/>
    <x v="0"/>
  </r>
  <r>
    <x v="8"/>
    <x v="0"/>
    <x v="5"/>
    <x v="2"/>
    <x v="0"/>
    <n v="45"/>
    <x v="2"/>
    <x v="2"/>
  </r>
  <r>
    <x v="8"/>
    <x v="0"/>
    <x v="5"/>
    <x v="3"/>
    <x v="0"/>
    <n v="1"/>
    <x v="2"/>
    <x v="2"/>
  </r>
  <r>
    <x v="8"/>
    <x v="0"/>
    <x v="5"/>
    <x v="1"/>
    <x v="0"/>
    <n v="3"/>
    <x v="1"/>
    <x v="1"/>
  </r>
  <r>
    <x v="8"/>
    <x v="0"/>
    <x v="6"/>
    <x v="0"/>
    <x v="0"/>
    <n v="31"/>
    <x v="0"/>
    <x v="0"/>
  </r>
  <r>
    <x v="8"/>
    <x v="0"/>
    <x v="6"/>
    <x v="1"/>
    <x v="0"/>
    <n v="2"/>
    <x v="1"/>
    <x v="1"/>
  </r>
  <r>
    <x v="8"/>
    <x v="0"/>
    <x v="7"/>
    <x v="0"/>
    <x v="0"/>
    <n v="3"/>
    <x v="0"/>
    <x v="0"/>
  </r>
  <r>
    <x v="8"/>
    <x v="0"/>
    <x v="7"/>
    <x v="3"/>
    <x v="0"/>
    <n v="1"/>
    <x v="2"/>
    <x v="2"/>
  </r>
  <r>
    <x v="8"/>
    <x v="0"/>
    <x v="7"/>
    <x v="1"/>
    <x v="0"/>
    <n v="8"/>
    <x v="1"/>
    <x v="1"/>
  </r>
  <r>
    <x v="8"/>
    <x v="0"/>
    <x v="8"/>
    <x v="0"/>
    <x v="0"/>
    <n v="4"/>
    <x v="0"/>
    <x v="0"/>
  </r>
  <r>
    <x v="8"/>
    <x v="0"/>
    <x v="8"/>
    <x v="5"/>
    <x v="0"/>
    <n v="30"/>
    <x v="3"/>
    <x v="0"/>
  </r>
  <r>
    <x v="8"/>
    <x v="0"/>
    <x v="8"/>
    <x v="1"/>
    <x v="0"/>
    <n v="1"/>
    <x v="1"/>
    <x v="1"/>
  </r>
  <r>
    <x v="8"/>
    <x v="0"/>
    <x v="8"/>
    <x v="0"/>
    <x v="0"/>
    <n v="5"/>
    <x v="0"/>
    <x v="0"/>
  </r>
  <r>
    <x v="8"/>
    <x v="0"/>
    <x v="8"/>
    <x v="3"/>
    <x v="0"/>
    <n v="6"/>
    <x v="2"/>
    <x v="2"/>
  </r>
  <r>
    <x v="8"/>
    <x v="0"/>
    <x v="8"/>
    <x v="4"/>
    <x v="0"/>
    <n v="1"/>
    <x v="3"/>
    <x v="0"/>
  </r>
  <r>
    <x v="8"/>
    <x v="0"/>
    <x v="9"/>
    <x v="0"/>
    <x v="0"/>
    <n v="25"/>
    <x v="0"/>
    <x v="0"/>
  </r>
  <r>
    <x v="8"/>
    <x v="0"/>
    <x v="9"/>
    <x v="1"/>
    <x v="0"/>
    <n v="6"/>
    <x v="1"/>
    <x v="1"/>
  </r>
  <r>
    <x v="8"/>
    <x v="0"/>
    <x v="10"/>
    <x v="0"/>
    <x v="0"/>
    <n v="73"/>
    <x v="0"/>
    <x v="0"/>
  </r>
  <r>
    <x v="8"/>
    <x v="0"/>
    <x v="10"/>
    <x v="5"/>
    <x v="0"/>
    <n v="44"/>
    <x v="3"/>
    <x v="0"/>
  </r>
  <r>
    <x v="8"/>
    <x v="0"/>
    <x v="10"/>
    <x v="1"/>
    <x v="0"/>
    <n v="2"/>
    <x v="1"/>
    <x v="1"/>
  </r>
  <r>
    <x v="8"/>
    <x v="0"/>
    <x v="8"/>
    <x v="0"/>
    <x v="0"/>
    <n v="1"/>
    <x v="0"/>
    <x v="0"/>
  </r>
  <r>
    <x v="8"/>
    <x v="0"/>
    <x v="8"/>
    <x v="1"/>
    <x v="0"/>
    <n v="4"/>
    <x v="1"/>
    <x v="1"/>
  </r>
  <r>
    <x v="8"/>
    <x v="0"/>
    <x v="12"/>
    <x v="0"/>
    <x v="0"/>
    <n v="1"/>
    <x v="0"/>
    <x v="0"/>
  </r>
  <r>
    <x v="8"/>
    <x v="0"/>
    <x v="13"/>
    <x v="0"/>
    <x v="0"/>
    <n v="5"/>
    <x v="0"/>
    <x v="0"/>
  </r>
  <r>
    <x v="8"/>
    <x v="0"/>
    <x v="13"/>
    <x v="4"/>
    <x v="0"/>
    <n v="3"/>
    <x v="3"/>
    <x v="0"/>
  </r>
  <r>
    <x v="8"/>
    <x v="0"/>
    <x v="14"/>
    <x v="0"/>
    <x v="0"/>
    <n v="56"/>
    <x v="0"/>
    <x v="0"/>
  </r>
  <r>
    <x v="8"/>
    <x v="0"/>
    <x v="14"/>
    <x v="3"/>
    <x v="0"/>
    <n v="1"/>
    <x v="2"/>
    <x v="2"/>
  </r>
  <r>
    <x v="8"/>
    <x v="0"/>
    <x v="14"/>
    <x v="1"/>
    <x v="0"/>
    <n v="133"/>
    <x v="1"/>
    <x v="1"/>
  </r>
  <r>
    <x v="8"/>
    <x v="0"/>
    <x v="15"/>
    <x v="0"/>
    <x v="0"/>
    <n v="12"/>
    <x v="0"/>
    <x v="0"/>
  </r>
  <r>
    <x v="8"/>
    <x v="0"/>
    <x v="15"/>
    <x v="3"/>
    <x v="0"/>
    <n v="3"/>
    <x v="2"/>
    <x v="2"/>
  </r>
  <r>
    <x v="8"/>
    <x v="0"/>
    <x v="16"/>
    <x v="0"/>
    <x v="0"/>
    <n v="23"/>
    <x v="0"/>
    <x v="0"/>
  </r>
  <r>
    <x v="8"/>
    <x v="0"/>
    <x v="16"/>
    <x v="2"/>
    <x v="0"/>
    <n v="7"/>
    <x v="2"/>
    <x v="2"/>
  </r>
  <r>
    <x v="8"/>
    <x v="0"/>
    <x v="16"/>
    <x v="4"/>
    <x v="0"/>
    <n v="26"/>
    <x v="3"/>
    <x v="0"/>
  </r>
  <r>
    <x v="8"/>
    <x v="0"/>
    <x v="17"/>
    <x v="0"/>
    <x v="0"/>
    <n v="2"/>
    <x v="0"/>
    <x v="0"/>
  </r>
  <r>
    <x v="8"/>
    <x v="0"/>
    <x v="17"/>
    <x v="3"/>
    <x v="0"/>
    <n v="3"/>
    <x v="2"/>
    <x v="2"/>
  </r>
  <r>
    <x v="8"/>
    <x v="0"/>
    <x v="17"/>
    <x v="4"/>
    <x v="0"/>
    <n v="3"/>
    <x v="3"/>
    <x v="0"/>
  </r>
  <r>
    <x v="8"/>
    <x v="0"/>
    <x v="17"/>
    <x v="1"/>
    <x v="0"/>
    <n v="13"/>
    <x v="1"/>
    <x v="1"/>
  </r>
  <r>
    <x v="8"/>
    <x v="0"/>
    <x v="18"/>
    <x v="0"/>
    <x v="0"/>
    <n v="2"/>
    <x v="0"/>
    <x v="0"/>
  </r>
  <r>
    <x v="8"/>
    <x v="0"/>
    <x v="18"/>
    <x v="5"/>
    <x v="0"/>
    <n v="12"/>
    <x v="3"/>
    <x v="0"/>
  </r>
  <r>
    <x v="8"/>
    <x v="1"/>
    <x v="19"/>
    <x v="4"/>
    <x v="0"/>
    <n v="90"/>
    <x v="3"/>
    <x v="0"/>
  </r>
  <r>
    <x v="8"/>
    <x v="1"/>
    <x v="19"/>
    <x v="6"/>
    <x v="0"/>
    <n v="10"/>
    <x v="4"/>
    <x v="3"/>
  </r>
  <r>
    <x v="8"/>
    <x v="2"/>
    <x v="20"/>
    <x v="8"/>
    <x v="0"/>
    <n v="598"/>
    <x v="2"/>
    <x v="2"/>
  </r>
  <r>
    <x v="9"/>
    <x v="0"/>
    <x v="0"/>
    <x v="5"/>
    <x v="0"/>
    <n v="10"/>
    <x v="3"/>
    <x v="0"/>
  </r>
  <r>
    <x v="9"/>
    <x v="0"/>
    <x v="0"/>
    <x v="1"/>
    <x v="0"/>
    <n v="10"/>
    <x v="1"/>
    <x v="1"/>
  </r>
  <r>
    <x v="9"/>
    <x v="0"/>
    <x v="0"/>
    <x v="6"/>
    <x v="0"/>
    <n v="1"/>
    <x v="4"/>
    <x v="3"/>
  </r>
  <r>
    <x v="9"/>
    <x v="0"/>
    <x v="1"/>
    <x v="3"/>
    <x v="0"/>
    <n v="1"/>
    <x v="2"/>
    <x v="2"/>
  </r>
  <r>
    <x v="9"/>
    <x v="0"/>
    <x v="1"/>
    <x v="1"/>
    <x v="0"/>
    <n v="31"/>
    <x v="1"/>
    <x v="1"/>
  </r>
  <r>
    <x v="9"/>
    <x v="0"/>
    <x v="2"/>
    <x v="4"/>
    <x v="0"/>
    <n v="10"/>
    <x v="3"/>
    <x v="0"/>
  </r>
  <r>
    <x v="9"/>
    <x v="0"/>
    <x v="1"/>
    <x v="1"/>
    <x v="0"/>
    <n v="4"/>
    <x v="1"/>
    <x v="1"/>
  </r>
  <r>
    <x v="9"/>
    <x v="0"/>
    <x v="5"/>
    <x v="0"/>
    <x v="0"/>
    <n v="44"/>
    <x v="0"/>
    <x v="0"/>
  </r>
  <r>
    <x v="9"/>
    <x v="0"/>
    <x v="5"/>
    <x v="4"/>
    <x v="0"/>
    <n v="8"/>
    <x v="3"/>
    <x v="0"/>
  </r>
  <r>
    <x v="9"/>
    <x v="0"/>
    <x v="5"/>
    <x v="6"/>
    <x v="0"/>
    <n v="150"/>
    <x v="4"/>
    <x v="3"/>
  </r>
  <r>
    <x v="9"/>
    <x v="0"/>
    <x v="6"/>
    <x v="0"/>
    <x v="0"/>
    <n v="25"/>
    <x v="0"/>
    <x v="0"/>
  </r>
  <r>
    <x v="9"/>
    <x v="0"/>
    <x v="6"/>
    <x v="4"/>
    <x v="0"/>
    <n v="3"/>
    <x v="3"/>
    <x v="0"/>
  </r>
  <r>
    <x v="9"/>
    <x v="0"/>
    <x v="6"/>
    <x v="1"/>
    <x v="0"/>
    <n v="6"/>
    <x v="1"/>
    <x v="1"/>
  </r>
  <r>
    <x v="9"/>
    <x v="0"/>
    <x v="7"/>
    <x v="0"/>
    <x v="0"/>
    <n v="7"/>
    <x v="0"/>
    <x v="0"/>
  </r>
  <r>
    <x v="9"/>
    <x v="0"/>
    <x v="7"/>
    <x v="5"/>
    <x v="0"/>
    <n v="23"/>
    <x v="3"/>
    <x v="0"/>
  </r>
  <r>
    <x v="9"/>
    <x v="0"/>
    <x v="7"/>
    <x v="1"/>
    <x v="0"/>
    <n v="2"/>
    <x v="1"/>
    <x v="1"/>
  </r>
  <r>
    <x v="9"/>
    <x v="0"/>
    <x v="8"/>
    <x v="0"/>
    <x v="0"/>
    <n v="7"/>
    <x v="0"/>
    <x v="0"/>
  </r>
  <r>
    <x v="9"/>
    <x v="0"/>
    <x v="8"/>
    <x v="1"/>
    <x v="0"/>
    <n v="24"/>
    <x v="1"/>
    <x v="1"/>
  </r>
  <r>
    <x v="9"/>
    <x v="0"/>
    <x v="8"/>
    <x v="0"/>
    <x v="0"/>
    <n v="83"/>
    <x v="0"/>
    <x v="0"/>
  </r>
  <r>
    <x v="9"/>
    <x v="0"/>
    <x v="8"/>
    <x v="4"/>
    <x v="0"/>
    <n v="1"/>
    <x v="3"/>
    <x v="0"/>
  </r>
  <r>
    <x v="9"/>
    <x v="0"/>
    <x v="8"/>
    <x v="6"/>
    <x v="0"/>
    <n v="8"/>
    <x v="4"/>
    <x v="3"/>
  </r>
  <r>
    <x v="9"/>
    <x v="0"/>
    <x v="9"/>
    <x v="0"/>
    <x v="0"/>
    <n v="3"/>
    <x v="0"/>
    <x v="0"/>
  </r>
  <r>
    <x v="9"/>
    <x v="0"/>
    <x v="9"/>
    <x v="4"/>
    <x v="0"/>
    <n v="4"/>
    <x v="3"/>
    <x v="0"/>
  </r>
  <r>
    <x v="9"/>
    <x v="0"/>
    <x v="10"/>
    <x v="0"/>
    <x v="0"/>
    <n v="2"/>
    <x v="0"/>
    <x v="0"/>
  </r>
  <r>
    <x v="9"/>
    <x v="0"/>
    <x v="10"/>
    <x v="1"/>
    <x v="0"/>
    <n v="8"/>
    <x v="1"/>
    <x v="1"/>
  </r>
  <r>
    <x v="9"/>
    <x v="0"/>
    <x v="8"/>
    <x v="0"/>
    <x v="0"/>
    <n v="3"/>
    <x v="0"/>
    <x v="0"/>
  </r>
  <r>
    <x v="9"/>
    <x v="0"/>
    <x v="8"/>
    <x v="1"/>
    <x v="0"/>
    <n v="3"/>
    <x v="1"/>
    <x v="1"/>
  </r>
  <r>
    <x v="9"/>
    <x v="0"/>
    <x v="8"/>
    <x v="6"/>
    <x v="0"/>
    <n v="20"/>
    <x v="4"/>
    <x v="3"/>
  </r>
  <r>
    <x v="9"/>
    <x v="0"/>
    <x v="12"/>
    <x v="0"/>
    <x v="0"/>
    <n v="4"/>
    <x v="0"/>
    <x v="0"/>
  </r>
  <r>
    <x v="9"/>
    <x v="0"/>
    <x v="13"/>
    <x v="0"/>
    <x v="0"/>
    <n v="4"/>
    <x v="0"/>
    <x v="0"/>
  </r>
  <r>
    <x v="9"/>
    <x v="0"/>
    <x v="14"/>
    <x v="0"/>
    <x v="0"/>
    <n v="15"/>
    <x v="0"/>
    <x v="0"/>
  </r>
  <r>
    <x v="9"/>
    <x v="0"/>
    <x v="14"/>
    <x v="5"/>
    <x v="0"/>
    <n v="14"/>
    <x v="3"/>
    <x v="0"/>
  </r>
  <r>
    <x v="9"/>
    <x v="0"/>
    <x v="14"/>
    <x v="6"/>
    <x v="0"/>
    <n v="50"/>
    <x v="4"/>
    <x v="3"/>
  </r>
  <r>
    <x v="9"/>
    <x v="0"/>
    <x v="15"/>
    <x v="0"/>
    <x v="0"/>
    <n v="22"/>
    <x v="0"/>
    <x v="0"/>
  </r>
  <r>
    <x v="9"/>
    <x v="0"/>
    <x v="15"/>
    <x v="5"/>
    <x v="0"/>
    <n v="11"/>
    <x v="3"/>
    <x v="0"/>
  </r>
  <r>
    <x v="9"/>
    <x v="0"/>
    <x v="15"/>
    <x v="1"/>
    <x v="0"/>
    <n v="5"/>
    <x v="1"/>
    <x v="1"/>
  </r>
  <r>
    <x v="9"/>
    <x v="0"/>
    <x v="16"/>
    <x v="0"/>
    <x v="0"/>
    <n v="28"/>
    <x v="0"/>
    <x v="0"/>
  </r>
  <r>
    <x v="9"/>
    <x v="0"/>
    <x v="16"/>
    <x v="1"/>
    <x v="0"/>
    <n v="28"/>
    <x v="1"/>
    <x v="1"/>
  </r>
  <r>
    <x v="9"/>
    <x v="0"/>
    <x v="17"/>
    <x v="0"/>
    <x v="0"/>
    <n v="4"/>
    <x v="0"/>
    <x v="0"/>
  </r>
  <r>
    <x v="9"/>
    <x v="0"/>
    <x v="17"/>
    <x v="4"/>
    <x v="0"/>
    <n v="1"/>
    <x v="3"/>
    <x v="0"/>
  </r>
  <r>
    <x v="9"/>
    <x v="0"/>
    <x v="18"/>
    <x v="0"/>
    <x v="0"/>
    <n v="3"/>
    <x v="0"/>
    <x v="0"/>
  </r>
  <r>
    <x v="9"/>
    <x v="0"/>
    <x v="18"/>
    <x v="1"/>
    <x v="0"/>
    <n v="17"/>
    <x v="1"/>
    <x v="1"/>
  </r>
  <r>
    <x v="9"/>
    <x v="2"/>
    <x v="20"/>
    <x v="8"/>
    <x v="0"/>
    <n v="360"/>
    <x v="2"/>
    <x v="2"/>
  </r>
  <r>
    <x v="10"/>
    <x v="0"/>
    <x v="0"/>
    <x v="5"/>
    <x v="0"/>
    <n v="3"/>
    <x v="3"/>
    <x v="0"/>
  </r>
  <r>
    <x v="10"/>
    <x v="0"/>
    <x v="0"/>
    <x v="6"/>
    <x v="0"/>
    <n v="10"/>
    <x v="4"/>
    <x v="3"/>
  </r>
  <r>
    <x v="10"/>
    <x v="0"/>
    <x v="1"/>
    <x v="0"/>
    <x v="0"/>
    <n v="1"/>
    <x v="0"/>
    <x v="0"/>
  </r>
  <r>
    <x v="10"/>
    <x v="0"/>
    <x v="2"/>
    <x v="0"/>
    <x v="0"/>
    <n v="1"/>
    <x v="0"/>
    <x v="0"/>
  </r>
  <r>
    <x v="10"/>
    <x v="0"/>
    <x v="2"/>
    <x v="5"/>
    <x v="0"/>
    <n v="4"/>
    <x v="3"/>
    <x v="0"/>
  </r>
  <r>
    <x v="10"/>
    <x v="0"/>
    <x v="2"/>
    <x v="4"/>
    <x v="0"/>
    <n v="4"/>
    <x v="3"/>
    <x v="0"/>
  </r>
  <r>
    <x v="10"/>
    <x v="0"/>
    <x v="2"/>
    <x v="1"/>
    <x v="0"/>
    <n v="3"/>
    <x v="1"/>
    <x v="1"/>
  </r>
  <r>
    <x v="10"/>
    <x v="0"/>
    <x v="3"/>
    <x v="1"/>
    <x v="0"/>
    <n v="10"/>
    <x v="1"/>
    <x v="1"/>
  </r>
  <r>
    <x v="10"/>
    <x v="0"/>
    <x v="1"/>
    <x v="0"/>
    <x v="0"/>
    <n v="9"/>
    <x v="0"/>
    <x v="0"/>
  </r>
  <r>
    <x v="10"/>
    <x v="0"/>
    <x v="5"/>
    <x v="0"/>
    <x v="0"/>
    <n v="14"/>
    <x v="0"/>
    <x v="0"/>
  </r>
  <r>
    <x v="10"/>
    <x v="0"/>
    <x v="5"/>
    <x v="5"/>
    <x v="0"/>
    <n v="13"/>
    <x v="3"/>
    <x v="0"/>
  </r>
  <r>
    <x v="10"/>
    <x v="0"/>
    <x v="6"/>
    <x v="0"/>
    <x v="0"/>
    <n v="52"/>
    <x v="0"/>
    <x v="0"/>
  </r>
  <r>
    <x v="10"/>
    <x v="0"/>
    <x v="6"/>
    <x v="4"/>
    <x v="0"/>
    <n v="2"/>
    <x v="3"/>
    <x v="0"/>
  </r>
  <r>
    <x v="10"/>
    <x v="0"/>
    <x v="7"/>
    <x v="0"/>
    <x v="0"/>
    <n v="5"/>
    <x v="0"/>
    <x v="0"/>
  </r>
  <r>
    <x v="10"/>
    <x v="0"/>
    <x v="7"/>
    <x v="1"/>
    <x v="0"/>
    <n v="5"/>
    <x v="1"/>
    <x v="1"/>
  </r>
  <r>
    <x v="10"/>
    <x v="0"/>
    <x v="8"/>
    <x v="0"/>
    <x v="0"/>
    <n v="24"/>
    <x v="0"/>
    <x v="0"/>
  </r>
  <r>
    <x v="10"/>
    <x v="0"/>
    <x v="8"/>
    <x v="1"/>
    <x v="0"/>
    <n v="4"/>
    <x v="1"/>
    <x v="1"/>
  </r>
  <r>
    <x v="10"/>
    <x v="0"/>
    <x v="8"/>
    <x v="0"/>
    <x v="0"/>
    <n v="6"/>
    <x v="0"/>
    <x v="0"/>
  </r>
  <r>
    <x v="10"/>
    <x v="0"/>
    <x v="8"/>
    <x v="5"/>
    <x v="0"/>
    <n v="20"/>
    <x v="3"/>
    <x v="0"/>
  </r>
  <r>
    <x v="10"/>
    <x v="0"/>
    <x v="8"/>
    <x v="4"/>
    <x v="0"/>
    <n v="2"/>
    <x v="3"/>
    <x v="0"/>
  </r>
  <r>
    <x v="10"/>
    <x v="0"/>
    <x v="8"/>
    <x v="1"/>
    <x v="0"/>
    <n v="4"/>
    <x v="1"/>
    <x v="1"/>
  </r>
  <r>
    <x v="10"/>
    <x v="0"/>
    <x v="9"/>
    <x v="0"/>
    <x v="0"/>
    <n v="2"/>
    <x v="0"/>
    <x v="0"/>
  </r>
  <r>
    <x v="10"/>
    <x v="0"/>
    <x v="9"/>
    <x v="1"/>
    <x v="0"/>
    <n v="6"/>
    <x v="1"/>
    <x v="1"/>
  </r>
  <r>
    <x v="10"/>
    <x v="0"/>
    <x v="10"/>
    <x v="0"/>
    <x v="0"/>
    <n v="45"/>
    <x v="0"/>
    <x v="0"/>
  </r>
  <r>
    <x v="10"/>
    <x v="0"/>
    <x v="10"/>
    <x v="1"/>
    <x v="0"/>
    <n v="6"/>
    <x v="1"/>
    <x v="1"/>
  </r>
  <r>
    <x v="10"/>
    <x v="0"/>
    <x v="11"/>
    <x v="0"/>
    <x v="0"/>
    <n v="46"/>
    <x v="0"/>
    <x v="0"/>
  </r>
  <r>
    <x v="10"/>
    <x v="0"/>
    <x v="11"/>
    <x v="4"/>
    <x v="0"/>
    <n v="10"/>
    <x v="3"/>
    <x v="0"/>
  </r>
  <r>
    <x v="10"/>
    <x v="0"/>
    <x v="11"/>
    <x v="1"/>
    <x v="0"/>
    <n v="9"/>
    <x v="1"/>
    <x v="1"/>
  </r>
  <r>
    <x v="10"/>
    <x v="0"/>
    <x v="8"/>
    <x v="0"/>
    <x v="0"/>
    <n v="13"/>
    <x v="0"/>
    <x v="0"/>
  </r>
  <r>
    <x v="10"/>
    <x v="0"/>
    <x v="8"/>
    <x v="5"/>
    <x v="0"/>
    <n v="2"/>
    <x v="3"/>
    <x v="0"/>
  </r>
  <r>
    <x v="10"/>
    <x v="0"/>
    <x v="8"/>
    <x v="1"/>
    <x v="0"/>
    <n v="9"/>
    <x v="1"/>
    <x v="1"/>
  </r>
  <r>
    <x v="10"/>
    <x v="0"/>
    <x v="12"/>
    <x v="1"/>
    <x v="0"/>
    <n v="18"/>
    <x v="1"/>
    <x v="1"/>
  </r>
  <r>
    <x v="10"/>
    <x v="0"/>
    <x v="13"/>
    <x v="0"/>
    <x v="0"/>
    <n v="1"/>
    <x v="0"/>
    <x v="0"/>
  </r>
  <r>
    <x v="10"/>
    <x v="0"/>
    <x v="13"/>
    <x v="4"/>
    <x v="0"/>
    <n v="3"/>
    <x v="3"/>
    <x v="0"/>
  </r>
  <r>
    <x v="10"/>
    <x v="0"/>
    <x v="13"/>
    <x v="1"/>
    <x v="0"/>
    <n v="1"/>
    <x v="1"/>
    <x v="1"/>
  </r>
  <r>
    <x v="10"/>
    <x v="0"/>
    <x v="14"/>
    <x v="0"/>
    <x v="0"/>
    <n v="15"/>
    <x v="0"/>
    <x v="0"/>
  </r>
  <r>
    <x v="10"/>
    <x v="0"/>
    <x v="14"/>
    <x v="1"/>
    <x v="0"/>
    <n v="8"/>
    <x v="1"/>
    <x v="1"/>
  </r>
  <r>
    <x v="10"/>
    <x v="0"/>
    <x v="14"/>
    <x v="6"/>
    <x v="0"/>
    <n v="15"/>
    <x v="4"/>
    <x v="3"/>
  </r>
  <r>
    <x v="10"/>
    <x v="0"/>
    <x v="15"/>
    <x v="0"/>
    <x v="0"/>
    <n v="141"/>
    <x v="0"/>
    <x v="0"/>
  </r>
  <r>
    <x v="10"/>
    <x v="0"/>
    <x v="15"/>
    <x v="4"/>
    <x v="0"/>
    <n v="1"/>
    <x v="3"/>
    <x v="0"/>
  </r>
  <r>
    <x v="10"/>
    <x v="0"/>
    <x v="15"/>
    <x v="1"/>
    <x v="0"/>
    <n v="1"/>
    <x v="1"/>
    <x v="1"/>
  </r>
  <r>
    <x v="10"/>
    <x v="0"/>
    <x v="16"/>
    <x v="0"/>
    <x v="0"/>
    <n v="6"/>
    <x v="0"/>
    <x v="0"/>
  </r>
  <r>
    <x v="10"/>
    <x v="0"/>
    <x v="16"/>
    <x v="4"/>
    <x v="0"/>
    <n v="1"/>
    <x v="3"/>
    <x v="0"/>
  </r>
  <r>
    <x v="10"/>
    <x v="0"/>
    <x v="16"/>
    <x v="1"/>
    <x v="0"/>
    <n v="7"/>
    <x v="1"/>
    <x v="1"/>
  </r>
  <r>
    <x v="10"/>
    <x v="0"/>
    <x v="17"/>
    <x v="0"/>
    <x v="0"/>
    <n v="9"/>
    <x v="0"/>
    <x v="0"/>
  </r>
  <r>
    <x v="10"/>
    <x v="0"/>
    <x v="18"/>
    <x v="0"/>
    <x v="0"/>
    <n v="2"/>
    <x v="0"/>
    <x v="0"/>
  </r>
  <r>
    <x v="10"/>
    <x v="0"/>
    <x v="18"/>
    <x v="4"/>
    <x v="0"/>
    <n v="3"/>
    <x v="3"/>
    <x v="0"/>
  </r>
  <r>
    <x v="10"/>
    <x v="0"/>
    <x v="18"/>
    <x v="6"/>
    <x v="0"/>
    <n v="30"/>
    <x v="4"/>
    <x v="3"/>
  </r>
  <r>
    <x v="10"/>
    <x v="1"/>
    <x v="19"/>
    <x v="5"/>
    <x v="0"/>
    <n v="30"/>
    <x v="3"/>
    <x v="0"/>
  </r>
  <r>
    <x v="10"/>
    <x v="2"/>
    <x v="20"/>
    <x v="8"/>
    <x v="0"/>
    <n v="280"/>
    <x v="2"/>
    <x v="2"/>
  </r>
  <r>
    <x v="11"/>
    <x v="0"/>
    <x v="0"/>
    <x v="8"/>
    <x v="0"/>
    <n v="1"/>
    <x v="2"/>
    <x v="2"/>
  </r>
  <r>
    <x v="11"/>
    <x v="0"/>
    <x v="1"/>
    <x v="8"/>
    <x v="0"/>
    <n v="2"/>
    <x v="2"/>
    <x v="2"/>
  </r>
  <r>
    <x v="11"/>
    <x v="0"/>
    <x v="2"/>
    <x v="8"/>
    <x v="0"/>
    <n v="10"/>
    <x v="2"/>
    <x v="2"/>
  </r>
  <r>
    <x v="11"/>
    <x v="0"/>
    <x v="4"/>
    <x v="8"/>
    <x v="0"/>
    <n v="25"/>
    <x v="2"/>
    <x v="2"/>
  </r>
  <r>
    <x v="11"/>
    <x v="0"/>
    <x v="1"/>
    <x v="8"/>
    <x v="0"/>
    <n v="2"/>
    <x v="2"/>
    <x v="2"/>
  </r>
  <r>
    <x v="11"/>
    <x v="0"/>
    <x v="5"/>
    <x v="8"/>
    <x v="0"/>
    <n v="146"/>
    <x v="2"/>
    <x v="2"/>
  </r>
  <r>
    <x v="11"/>
    <x v="0"/>
    <x v="6"/>
    <x v="8"/>
    <x v="0"/>
    <n v="60"/>
    <x v="2"/>
    <x v="2"/>
  </r>
  <r>
    <x v="11"/>
    <x v="0"/>
    <x v="7"/>
    <x v="8"/>
    <x v="0"/>
    <n v="4"/>
    <x v="2"/>
    <x v="2"/>
  </r>
  <r>
    <x v="11"/>
    <x v="0"/>
    <x v="8"/>
    <x v="8"/>
    <x v="0"/>
    <n v="11"/>
    <x v="2"/>
    <x v="2"/>
  </r>
  <r>
    <x v="11"/>
    <x v="0"/>
    <x v="8"/>
    <x v="8"/>
    <x v="0"/>
    <n v="5"/>
    <x v="2"/>
    <x v="2"/>
  </r>
  <r>
    <x v="11"/>
    <x v="0"/>
    <x v="9"/>
    <x v="8"/>
    <x v="0"/>
    <n v="5"/>
    <x v="2"/>
    <x v="2"/>
  </r>
  <r>
    <x v="11"/>
    <x v="0"/>
    <x v="10"/>
    <x v="8"/>
    <x v="0"/>
    <n v="8"/>
    <x v="2"/>
    <x v="2"/>
  </r>
  <r>
    <x v="11"/>
    <x v="0"/>
    <x v="11"/>
    <x v="8"/>
    <x v="0"/>
    <n v="12"/>
    <x v="2"/>
    <x v="2"/>
  </r>
  <r>
    <x v="11"/>
    <x v="0"/>
    <x v="8"/>
    <x v="8"/>
    <x v="0"/>
    <n v="9"/>
    <x v="2"/>
    <x v="2"/>
  </r>
  <r>
    <x v="11"/>
    <x v="0"/>
    <x v="12"/>
    <x v="8"/>
    <x v="0"/>
    <n v="36"/>
    <x v="2"/>
    <x v="2"/>
  </r>
  <r>
    <x v="11"/>
    <x v="0"/>
    <x v="13"/>
    <x v="8"/>
    <x v="0"/>
    <n v="16"/>
    <x v="2"/>
    <x v="2"/>
  </r>
  <r>
    <x v="11"/>
    <x v="0"/>
    <x v="14"/>
    <x v="8"/>
    <x v="0"/>
    <n v="52"/>
    <x v="2"/>
    <x v="2"/>
  </r>
  <r>
    <x v="11"/>
    <x v="0"/>
    <x v="15"/>
    <x v="8"/>
    <x v="0"/>
    <n v="38"/>
    <x v="2"/>
    <x v="2"/>
  </r>
  <r>
    <x v="11"/>
    <x v="0"/>
    <x v="16"/>
    <x v="8"/>
    <x v="0"/>
    <n v="42"/>
    <x v="2"/>
    <x v="2"/>
  </r>
  <r>
    <x v="11"/>
    <x v="0"/>
    <x v="17"/>
    <x v="8"/>
    <x v="0"/>
    <n v="19"/>
    <x v="2"/>
    <x v="2"/>
  </r>
  <r>
    <x v="11"/>
    <x v="0"/>
    <x v="18"/>
    <x v="8"/>
    <x v="0"/>
    <n v="5"/>
    <x v="2"/>
    <x v="2"/>
  </r>
  <r>
    <x v="11"/>
    <x v="1"/>
    <x v="19"/>
    <x v="8"/>
    <x v="0"/>
    <n v="10"/>
    <x v="2"/>
    <x v="2"/>
  </r>
  <r>
    <x v="11"/>
    <x v="2"/>
    <x v="20"/>
    <x v="8"/>
    <x v="0"/>
    <n v="226"/>
    <x v="2"/>
    <x v="2"/>
  </r>
  <r>
    <x v="12"/>
    <x v="0"/>
    <x v="0"/>
    <x v="8"/>
    <x v="0"/>
    <n v="6"/>
    <x v="2"/>
    <x v="2"/>
  </r>
  <r>
    <x v="12"/>
    <x v="0"/>
    <x v="2"/>
    <x v="8"/>
    <x v="0"/>
    <n v="3"/>
    <x v="2"/>
    <x v="2"/>
  </r>
  <r>
    <x v="12"/>
    <x v="0"/>
    <x v="3"/>
    <x v="8"/>
    <x v="0"/>
    <n v="2"/>
    <x v="2"/>
    <x v="2"/>
  </r>
  <r>
    <x v="12"/>
    <x v="0"/>
    <x v="4"/>
    <x v="8"/>
    <x v="0"/>
    <n v="4"/>
    <x v="2"/>
    <x v="2"/>
  </r>
  <r>
    <x v="12"/>
    <x v="0"/>
    <x v="5"/>
    <x v="8"/>
    <x v="0"/>
    <n v="41"/>
    <x v="2"/>
    <x v="2"/>
  </r>
  <r>
    <x v="12"/>
    <x v="0"/>
    <x v="6"/>
    <x v="8"/>
    <x v="0"/>
    <n v="57"/>
    <x v="2"/>
    <x v="2"/>
  </r>
  <r>
    <x v="12"/>
    <x v="0"/>
    <x v="7"/>
    <x v="8"/>
    <x v="0"/>
    <n v="17"/>
    <x v="2"/>
    <x v="2"/>
  </r>
  <r>
    <x v="12"/>
    <x v="0"/>
    <x v="8"/>
    <x v="8"/>
    <x v="0"/>
    <n v="1"/>
    <x v="2"/>
    <x v="2"/>
  </r>
  <r>
    <x v="12"/>
    <x v="0"/>
    <x v="8"/>
    <x v="8"/>
    <x v="0"/>
    <n v="12"/>
    <x v="2"/>
    <x v="2"/>
  </r>
  <r>
    <x v="12"/>
    <x v="0"/>
    <x v="11"/>
    <x v="8"/>
    <x v="0"/>
    <n v="66"/>
    <x v="2"/>
    <x v="2"/>
  </r>
  <r>
    <x v="12"/>
    <x v="0"/>
    <x v="8"/>
    <x v="8"/>
    <x v="0"/>
    <n v="25"/>
    <x v="2"/>
    <x v="2"/>
  </r>
  <r>
    <x v="12"/>
    <x v="0"/>
    <x v="12"/>
    <x v="8"/>
    <x v="0"/>
    <n v="2"/>
    <x v="2"/>
    <x v="2"/>
  </r>
  <r>
    <x v="12"/>
    <x v="0"/>
    <x v="13"/>
    <x v="8"/>
    <x v="0"/>
    <n v="1"/>
    <x v="2"/>
    <x v="2"/>
  </r>
  <r>
    <x v="12"/>
    <x v="0"/>
    <x v="14"/>
    <x v="8"/>
    <x v="0"/>
    <n v="18"/>
    <x v="2"/>
    <x v="2"/>
  </r>
  <r>
    <x v="12"/>
    <x v="0"/>
    <x v="15"/>
    <x v="8"/>
    <x v="0"/>
    <n v="17"/>
    <x v="2"/>
    <x v="2"/>
  </r>
  <r>
    <x v="12"/>
    <x v="0"/>
    <x v="16"/>
    <x v="8"/>
    <x v="0"/>
    <n v="28"/>
    <x v="2"/>
    <x v="2"/>
  </r>
  <r>
    <x v="12"/>
    <x v="0"/>
    <x v="17"/>
    <x v="8"/>
    <x v="0"/>
    <n v="19"/>
    <x v="2"/>
    <x v="2"/>
  </r>
  <r>
    <x v="12"/>
    <x v="0"/>
    <x v="18"/>
    <x v="8"/>
    <x v="0"/>
    <n v="1"/>
    <x v="2"/>
    <x v="2"/>
  </r>
  <r>
    <x v="12"/>
    <x v="1"/>
    <x v="19"/>
    <x v="8"/>
    <x v="0"/>
    <n v="2"/>
    <x v="2"/>
    <x v="2"/>
  </r>
  <r>
    <x v="12"/>
    <x v="2"/>
    <x v="20"/>
    <x v="8"/>
    <x v="0"/>
    <n v="546"/>
    <x v="2"/>
    <x v="2"/>
  </r>
  <r>
    <x v="13"/>
    <x v="0"/>
    <x v="0"/>
    <x v="8"/>
    <x v="1"/>
    <n v="14"/>
    <x v="2"/>
    <x v="2"/>
  </r>
  <r>
    <x v="13"/>
    <x v="0"/>
    <x v="2"/>
    <x v="8"/>
    <x v="0"/>
    <n v="6"/>
    <x v="2"/>
    <x v="2"/>
  </r>
  <r>
    <x v="13"/>
    <x v="0"/>
    <x v="3"/>
    <x v="8"/>
    <x v="0"/>
    <n v="1"/>
    <x v="2"/>
    <x v="2"/>
  </r>
  <r>
    <x v="13"/>
    <x v="0"/>
    <x v="3"/>
    <x v="8"/>
    <x v="1"/>
    <n v="8"/>
    <x v="2"/>
    <x v="2"/>
  </r>
  <r>
    <x v="13"/>
    <x v="0"/>
    <x v="4"/>
    <x v="8"/>
    <x v="0"/>
    <n v="2"/>
    <x v="2"/>
    <x v="2"/>
  </r>
  <r>
    <x v="13"/>
    <x v="0"/>
    <x v="4"/>
    <x v="8"/>
    <x v="1"/>
    <n v="3"/>
    <x v="2"/>
    <x v="2"/>
  </r>
  <r>
    <x v="13"/>
    <x v="0"/>
    <x v="1"/>
    <x v="8"/>
    <x v="1"/>
    <n v="3"/>
    <x v="2"/>
    <x v="2"/>
  </r>
  <r>
    <x v="13"/>
    <x v="0"/>
    <x v="5"/>
    <x v="8"/>
    <x v="0"/>
    <n v="6"/>
    <x v="2"/>
    <x v="2"/>
  </r>
  <r>
    <x v="13"/>
    <x v="0"/>
    <x v="5"/>
    <x v="8"/>
    <x v="1"/>
    <n v="6"/>
    <x v="2"/>
    <x v="2"/>
  </r>
  <r>
    <x v="13"/>
    <x v="0"/>
    <x v="6"/>
    <x v="8"/>
    <x v="0"/>
    <n v="33"/>
    <x v="2"/>
    <x v="2"/>
  </r>
  <r>
    <x v="13"/>
    <x v="0"/>
    <x v="6"/>
    <x v="8"/>
    <x v="1"/>
    <n v="7"/>
    <x v="2"/>
    <x v="2"/>
  </r>
  <r>
    <x v="13"/>
    <x v="0"/>
    <x v="7"/>
    <x v="8"/>
    <x v="1"/>
    <n v="198"/>
    <x v="2"/>
    <x v="2"/>
  </r>
  <r>
    <x v="13"/>
    <x v="0"/>
    <x v="8"/>
    <x v="8"/>
    <x v="0"/>
    <n v="2"/>
    <x v="2"/>
    <x v="2"/>
  </r>
  <r>
    <x v="13"/>
    <x v="0"/>
    <x v="8"/>
    <x v="8"/>
    <x v="1"/>
    <n v="10"/>
    <x v="2"/>
    <x v="2"/>
  </r>
  <r>
    <x v="13"/>
    <x v="0"/>
    <x v="8"/>
    <x v="8"/>
    <x v="0"/>
    <n v="5"/>
    <x v="2"/>
    <x v="2"/>
  </r>
  <r>
    <x v="13"/>
    <x v="0"/>
    <x v="8"/>
    <x v="8"/>
    <x v="1"/>
    <n v="12"/>
    <x v="2"/>
    <x v="2"/>
  </r>
  <r>
    <x v="13"/>
    <x v="0"/>
    <x v="9"/>
    <x v="8"/>
    <x v="0"/>
    <n v="3"/>
    <x v="2"/>
    <x v="2"/>
  </r>
  <r>
    <x v="13"/>
    <x v="0"/>
    <x v="9"/>
    <x v="8"/>
    <x v="1"/>
    <n v="7"/>
    <x v="2"/>
    <x v="2"/>
  </r>
  <r>
    <x v="13"/>
    <x v="0"/>
    <x v="10"/>
    <x v="8"/>
    <x v="0"/>
    <n v="10"/>
    <x v="2"/>
    <x v="2"/>
  </r>
  <r>
    <x v="13"/>
    <x v="0"/>
    <x v="10"/>
    <x v="8"/>
    <x v="1"/>
    <n v="11"/>
    <x v="2"/>
    <x v="2"/>
  </r>
  <r>
    <x v="13"/>
    <x v="0"/>
    <x v="11"/>
    <x v="8"/>
    <x v="1"/>
    <n v="2"/>
    <x v="2"/>
    <x v="2"/>
  </r>
  <r>
    <x v="13"/>
    <x v="0"/>
    <x v="12"/>
    <x v="8"/>
    <x v="0"/>
    <n v="2"/>
    <x v="2"/>
    <x v="2"/>
  </r>
  <r>
    <x v="13"/>
    <x v="0"/>
    <x v="13"/>
    <x v="8"/>
    <x v="0"/>
    <n v="2"/>
    <x v="2"/>
    <x v="2"/>
  </r>
  <r>
    <x v="13"/>
    <x v="0"/>
    <x v="13"/>
    <x v="8"/>
    <x v="1"/>
    <n v="24"/>
    <x v="2"/>
    <x v="2"/>
  </r>
  <r>
    <x v="13"/>
    <x v="0"/>
    <x v="14"/>
    <x v="8"/>
    <x v="0"/>
    <n v="17"/>
    <x v="2"/>
    <x v="2"/>
  </r>
  <r>
    <x v="13"/>
    <x v="0"/>
    <x v="14"/>
    <x v="8"/>
    <x v="1"/>
    <n v="5"/>
    <x v="2"/>
    <x v="2"/>
  </r>
  <r>
    <x v="13"/>
    <x v="0"/>
    <x v="15"/>
    <x v="8"/>
    <x v="0"/>
    <n v="6"/>
    <x v="2"/>
    <x v="2"/>
  </r>
  <r>
    <x v="13"/>
    <x v="0"/>
    <x v="15"/>
    <x v="8"/>
    <x v="1"/>
    <n v="9"/>
    <x v="2"/>
    <x v="2"/>
  </r>
  <r>
    <x v="13"/>
    <x v="0"/>
    <x v="16"/>
    <x v="8"/>
    <x v="0"/>
    <n v="9"/>
    <x v="2"/>
    <x v="2"/>
  </r>
  <r>
    <x v="13"/>
    <x v="0"/>
    <x v="16"/>
    <x v="8"/>
    <x v="1"/>
    <n v="12"/>
    <x v="2"/>
    <x v="2"/>
  </r>
  <r>
    <x v="13"/>
    <x v="0"/>
    <x v="17"/>
    <x v="8"/>
    <x v="0"/>
    <n v="3"/>
    <x v="2"/>
    <x v="2"/>
  </r>
  <r>
    <x v="13"/>
    <x v="0"/>
    <x v="17"/>
    <x v="8"/>
    <x v="1"/>
    <n v="151"/>
    <x v="2"/>
    <x v="2"/>
  </r>
  <r>
    <x v="13"/>
    <x v="0"/>
    <x v="18"/>
    <x v="8"/>
    <x v="0"/>
    <n v="1"/>
    <x v="2"/>
    <x v="2"/>
  </r>
  <r>
    <x v="13"/>
    <x v="0"/>
    <x v="18"/>
    <x v="8"/>
    <x v="1"/>
    <n v="3"/>
    <x v="2"/>
    <x v="2"/>
  </r>
  <r>
    <x v="13"/>
    <x v="1"/>
    <x v="19"/>
    <x v="8"/>
    <x v="0"/>
    <n v="15"/>
    <x v="2"/>
    <x v="2"/>
  </r>
  <r>
    <x v="13"/>
    <x v="2"/>
    <x v="20"/>
    <x v="8"/>
    <x v="0"/>
    <n v="286"/>
    <x v="2"/>
    <x v="2"/>
  </r>
  <r>
    <x v="14"/>
    <x v="0"/>
    <x v="0"/>
    <x v="8"/>
    <x v="0"/>
    <n v="1"/>
    <x v="2"/>
    <x v="2"/>
  </r>
  <r>
    <x v="14"/>
    <x v="0"/>
    <x v="0"/>
    <x v="8"/>
    <x v="1"/>
    <n v="22"/>
    <x v="2"/>
    <x v="2"/>
  </r>
  <r>
    <x v="14"/>
    <x v="0"/>
    <x v="1"/>
    <x v="8"/>
    <x v="1"/>
    <n v="2"/>
    <x v="2"/>
    <x v="2"/>
  </r>
  <r>
    <x v="14"/>
    <x v="0"/>
    <x v="2"/>
    <x v="8"/>
    <x v="0"/>
    <n v="2"/>
    <x v="2"/>
    <x v="2"/>
  </r>
  <r>
    <x v="14"/>
    <x v="0"/>
    <x v="2"/>
    <x v="8"/>
    <x v="1"/>
    <n v="3"/>
    <x v="2"/>
    <x v="2"/>
  </r>
  <r>
    <x v="14"/>
    <x v="0"/>
    <x v="3"/>
    <x v="8"/>
    <x v="0"/>
    <n v="9"/>
    <x v="2"/>
    <x v="2"/>
  </r>
  <r>
    <x v="14"/>
    <x v="0"/>
    <x v="3"/>
    <x v="8"/>
    <x v="1"/>
    <n v="9"/>
    <x v="2"/>
    <x v="2"/>
  </r>
  <r>
    <x v="14"/>
    <x v="0"/>
    <x v="4"/>
    <x v="8"/>
    <x v="1"/>
    <n v="5"/>
    <x v="2"/>
    <x v="2"/>
  </r>
  <r>
    <x v="14"/>
    <x v="0"/>
    <x v="5"/>
    <x v="8"/>
    <x v="0"/>
    <n v="29"/>
    <x v="2"/>
    <x v="2"/>
  </r>
  <r>
    <x v="14"/>
    <x v="0"/>
    <x v="5"/>
    <x v="8"/>
    <x v="1"/>
    <n v="49"/>
    <x v="2"/>
    <x v="2"/>
  </r>
  <r>
    <x v="14"/>
    <x v="0"/>
    <x v="6"/>
    <x v="8"/>
    <x v="0"/>
    <n v="1"/>
    <x v="2"/>
    <x v="2"/>
  </r>
  <r>
    <x v="14"/>
    <x v="0"/>
    <x v="6"/>
    <x v="8"/>
    <x v="1"/>
    <n v="3"/>
    <x v="2"/>
    <x v="2"/>
  </r>
  <r>
    <x v="14"/>
    <x v="0"/>
    <x v="7"/>
    <x v="8"/>
    <x v="0"/>
    <n v="4"/>
    <x v="2"/>
    <x v="2"/>
  </r>
  <r>
    <x v="14"/>
    <x v="0"/>
    <x v="7"/>
    <x v="8"/>
    <x v="1"/>
    <n v="9"/>
    <x v="2"/>
    <x v="2"/>
  </r>
  <r>
    <x v="14"/>
    <x v="0"/>
    <x v="8"/>
    <x v="8"/>
    <x v="0"/>
    <n v="1"/>
    <x v="2"/>
    <x v="2"/>
  </r>
  <r>
    <x v="14"/>
    <x v="0"/>
    <x v="8"/>
    <x v="8"/>
    <x v="1"/>
    <n v="9"/>
    <x v="2"/>
    <x v="2"/>
  </r>
  <r>
    <x v="14"/>
    <x v="0"/>
    <x v="8"/>
    <x v="8"/>
    <x v="0"/>
    <n v="1"/>
    <x v="2"/>
    <x v="2"/>
  </r>
  <r>
    <x v="14"/>
    <x v="0"/>
    <x v="8"/>
    <x v="8"/>
    <x v="1"/>
    <n v="5"/>
    <x v="2"/>
    <x v="2"/>
  </r>
  <r>
    <x v="14"/>
    <x v="0"/>
    <x v="10"/>
    <x v="8"/>
    <x v="0"/>
    <n v="2"/>
    <x v="2"/>
    <x v="2"/>
  </r>
  <r>
    <x v="14"/>
    <x v="0"/>
    <x v="10"/>
    <x v="8"/>
    <x v="1"/>
    <n v="8"/>
    <x v="2"/>
    <x v="2"/>
  </r>
  <r>
    <x v="14"/>
    <x v="0"/>
    <x v="8"/>
    <x v="8"/>
    <x v="0"/>
    <n v="1"/>
    <x v="2"/>
    <x v="2"/>
  </r>
  <r>
    <x v="14"/>
    <x v="0"/>
    <x v="12"/>
    <x v="8"/>
    <x v="0"/>
    <n v="1"/>
    <x v="2"/>
    <x v="2"/>
  </r>
  <r>
    <x v="14"/>
    <x v="0"/>
    <x v="12"/>
    <x v="8"/>
    <x v="1"/>
    <n v="1"/>
    <x v="2"/>
    <x v="2"/>
  </r>
  <r>
    <x v="14"/>
    <x v="0"/>
    <x v="13"/>
    <x v="8"/>
    <x v="0"/>
    <n v="9"/>
    <x v="2"/>
    <x v="2"/>
  </r>
  <r>
    <x v="14"/>
    <x v="0"/>
    <x v="13"/>
    <x v="8"/>
    <x v="1"/>
    <n v="3"/>
    <x v="2"/>
    <x v="2"/>
  </r>
  <r>
    <x v="14"/>
    <x v="0"/>
    <x v="14"/>
    <x v="8"/>
    <x v="0"/>
    <n v="21"/>
    <x v="2"/>
    <x v="2"/>
  </r>
  <r>
    <x v="14"/>
    <x v="0"/>
    <x v="14"/>
    <x v="8"/>
    <x v="1"/>
    <n v="14"/>
    <x v="2"/>
    <x v="2"/>
  </r>
  <r>
    <x v="14"/>
    <x v="0"/>
    <x v="15"/>
    <x v="8"/>
    <x v="0"/>
    <n v="12"/>
    <x v="2"/>
    <x v="2"/>
  </r>
  <r>
    <x v="14"/>
    <x v="0"/>
    <x v="15"/>
    <x v="8"/>
    <x v="1"/>
    <n v="5"/>
    <x v="2"/>
    <x v="2"/>
  </r>
  <r>
    <x v="14"/>
    <x v="0"/>
    <x v="16"/>
    <x v="8"/>
    <x v="0"/>
    <n v="7"/>
    <x v="2"/>
    <x v="2"/>
  </r>
  <r>
    <x v="14"/>
    <x v="0"/>
    <x v="16"/>
    <x v="8"/>
    <x v="1"/>
    <n v="37"/>
    <x v="2"/>
    <x v="2"/>
  </r>
  <r>
    <x v="14"/>
    <x v="0"/>
    <x v="17"/>
    <x v="8"/>
    <x v="0"/>
    <n v="2"/>
    <x v="2"/>
    <x v="2"/>
  </r>
  <r>
    <x v="14"/>
    <x v="0"/>
    <x v="17"/>
    <x v="8"/>
    <x v="1"/>
    <n v="166"/>
    <x v="2"/>
    <x v="2"/>
  </r>
  <r>
    <x v="14"/>
    <x v="0"/>
    <x v="18"/>
    <x v="8"/>
    <x v="0"/>
    <n v="1"/>
    <x v="2"/>
    <x v="2"/>
  </r>
  <r>
    <x v="14"/>
    <x v="0"/>
    <x v="18"/>
    <x v="8"/>
    <x v="1"/>
    <n v="17"/>
    <x v="2"/>
    <x v="2"/>
  </r>
  <r>
    <x v="14"/>
    <x v="2"/>
    <x v="20"/>
    <x v="8"/>
    <x v="0"/>
    <n v="494"/>
    <x v="2"/>
    <x v="2"/>
  </r>
  <r>
    <x v="15"/>
    <x v="0"/>
    <x v="0"/>
    <x v="8"/>
    <x v="1"/>
    <n v="2"/>
    <x v="2"/>
    <x v="2"/>
  </r>
  <r>
    <x v="15"/>
    <x v="0"/>
    <x v="1"/>
    <x v="8"/>
    <x v="0"/>
    <n v="17"/>
    <x v="2"/>
    <x v="2"/>
  </r>
  <r>
    <x v="15"/>
    <x v="0"/>
    <x v="2"/>
    <x v="8"/>
    <x v="0"/>
    <n v="3"/>
    <x v="2"/>
    <x v="2"/>
  </r>
  <r>
    <x v="15"/>
    <x v="0"/>
    <x v="2"/>
    <x v="8"/>
    <x v="1"/>
    <n v="3"/>
    <x v="2"/>
    <x v="2"/>
  </r>
  <r>
    <x v="15"/>
    <x v="0"/>
    <x v="3"/>
    <x v="8"/>
    <x v="0"/>
    <n v="9"/>
    <x v="2"/>
    <x v="2"/>
  </r>
  <r>
    <x v="15"/>
    <x v="0"/>
    <x v="3"/>
    <x v="8"/>
    <x v="1"/>
    <n v="4"/>
    <x v="2"/>
    <x v="2"/>
  </r>
  <r>
    <x v="15"/>
    <x v="0"/>
    <x v="4"/>
    <x v="8"/>
    <x v="0"/>
    <n v="3"/>
    <x v="2"/>
    <x v="2"/>
  </r>
  <r>
    <x v="15"/>
    <x v="0"/>
    <x v="5"/>
    <x v="8"/>
    <x v="0"/>
    <n v="81"/>
    <x v="2"/>
    <x v="2"/>
  </r>
  <r>
    <x v="15"/>
    <x v="0"/>
    <x v="5"/>
    <x v="8"/>
    <x v="1"/>
    <n v="10"/>
    <x v="2"/>
    <x v="2"/>
  </r>
  <r>
    <x v="15"/>
    <x v="0"/>
    <x v="6"/>
    <x v="8"/>
    <x v="0"/>
    <n v="13"/>
    <x v="2"/>
    <x v="2"/>
  </r>
  <r>
    <x v="15"/>
    <x v="0"/>
    <x v="6"/>
    <x v="8"/>
    <x v="1"/>
    <n v="2"/>
    <x v="2"/>
    <x v="2"/>
  </r>
  <r>
    <x v="15"/>
    <x v="0"/>
    <x v="7"/>
    <x v="8"/>
    <x v="0"/>
    <n v="13"/>
    <x v="2"/>
    <x v="2"/>
  </r>
  <r>
    <x v="15"/>
    <x v="0"/>
    <x v="7"/>
    <x v="8"/>
    <x v="1"/>
    <n v="3"/>
    <x v="2"/>
    <x v="2"/>
  </r>
  <r>
    <x v="15"/>
    <x v="0"/>
    <x v="8"/>
    <x v="8"/>
    <x v="0"/>
    <n v="85"/>
    <x v="2"/>
    <x v="2"/>
  </r>
  <r>
    <x v="15"/>
    <x v="0"/>
    <x v="8"/>
    <x v="8"/>
    <x v="1"/>
    <n v="1"/>
    <x v="2"/>
    <x v="2"/>
  </r>
  <r>
    <x v="15"/>
    <x v="0"/>
    <x v="8"/>
    <x v="8"/>
    <x v="0"/>
    <n v="17"/>
    <x v="2"/>
    <x v="2"/>
  </r>
  <r>
    <x v="15"/>
    <x v="0"/>
    <x v="9"/>
    <x v="8"/>
    <x v="0"/>
    <n v="21"/>
    <x v="2"/>
    <x v="2"/>
  </r>
  <r>
    <x v="15"/>
    <x v="0"/>
    <x v="10"/>
    <x v="8"/>
    <x v="0"/>
    <n v="14"/>
    <x v="2"/>
    <x v="2"/>
  </r>
  <r>
    <x v="15"/>
    <x v="0"/>
    <x v="11"/>
    <x v="8"/>
    <x v="0"/>
    <n v="33"/>
    <x v="2"/>
    <x v="2"/>
  </r>
  <r>
    <x v="15"/>
    <x v="0"/>
    <x v="11"/>
    <x v="8"/>
    <x v="1"/>
    <n v="35"/>
    <x v="2"/>
    <x v="2"/>
  </r>
  <r>
    <x v="15"/>
    <x v="0"/>
    <x v="8"/>
    <x v="8"/>
    <x v="0"/>
    <n v="88"/>
    <x v="2"/>
    <x v="2"/>
  </r>
  <r>
    <x v="15"/>
    <x v="0"/>
    <x v="8"/>
    <x v="8"/>
    <x v="1"/>
    <n v="35"/>
    <x v="2"/>
    <x v="2"/>
  </r>
  <r>
    <x v="15"/>
    <x v="0"/>
    <x v="12"/>
    <x v="8"/>
    <x v="0"/>
    <n v="2"/>
    <x v="2"/>
    <x v="2"/>
  </r>
  <r>
    <x v="15"/>
    <x v="0"/>
    <x v="12"/>
    <x v="8"/>
    <x v="1"/>
    <n v="4"/>
    <x v="2"/>
    <x v="2"/>
  </r>
  <r>
    <x v="15"/>
    <x v="0"/>
    <x v="13"/>
    <x v="8"/>
    <x v="0"/>
    <n v="4"/>
    <x v="2"/>
    <x v="2"/>
  </r>
  <r>
    <x v="15"/>
    <x v="0"/>
    <x v="13"/>
    <x v="8"/>
    <x v="1"/>
    <n v="2"/>
    <x v="2"/>
    <x v="2"/>
  </r>
  <r>
    <x v="15"/>
    <x v="0"/>
    <x v="14"/>
    <x v="8"/>
    <x v="0"/>
    <n v="22"/>
    <x v="2"/>
    <x v="2"/>
  </r>
  <r>
    <x v="15"/>
    <x v="0"/>
    <x v="14"/>
    <x v="8"/>
    <x v="1"/>
    <n v="6"/>
    <x v="2"/>
    <x v="2"/>
  </r>
  <r>
    <x v="15"/>
    <x v="0"/>
    <x v="15"/>
    <x v="8"/>
    <x v="0"/>
    <n v="66"/>
    <x v="2"/>
    <x v="2"/>
  </r>
  <r>
    <x v="15"/>
    <x v="0"/>
    <x v="15"/>
    <x v="8"/>
    <x v="1"/>
    <n v="8"/>
    <x v="2"/>
    <x v="2"/>
  </r>
  <r>
    <x v="15"/>
    <x v="0"/>
    <x v="16"/>
    <x v="8"/>
    <x v="0"/>
    <n v="11"/>
    <x v="2"/>
    <x v="2"/>
  </r>
  <r>
    <x v="15"/>
    <x v="0"/>
    <x v="16"/>
    <x v="8"/>
    <x v="1"/>
    <n v="21"/>
    <x v="2"/>
    <x v="2"/>
  </r>
  <r>
    <x v="15"/>
    <x v="0"/>
    <x v="17"/>
    <x v="8"/>
    <x v="0"/>
    <n v="6"/>
    <x v="2"/>
    <x v="2"/>
  </r>
  <r>
    <x v="15"/>
    <x v="0"/>
    <x v="17"/>
    <x v="8"/>
    <x v="1"/>
    <n v="8"/>
    <x v="2"/>
    <x v="2"/>
  </r>
  <r>
    <x v="15"/>
    <x v="0"/>
    <x v="18"/>
    <x v="8"/>
    <x v="0"/>
    <n v="2"/>
    <x v="2"/>
    <x v="2"/>
  </r>
  <r>
    <x v="15"/>
    <x v="0"/>
    <x v="18"/>
    <x v="8"/>
    <x v="1"/>
    <n v="7"/>
    <x v="2"/>
    <x v="2"/>
  </r>
  <r>
    <x v="15"/>
    <x v="1"/>
    <x v="19"/>
    <x v="8"/>
    <x v="0"/>
    <n v="42"/>
    <x v="2"/>
    <x v="2"/>
  </r>
  <r>
    <x v="15"/>
    <x v="2"/>
    <x v="20"/>
    <x v="8"/>
    <x v="0"/>
    <n v="322"/>
    <x v="2"/>
    <x v="2"/>
  </r>
  <r>
    <x v="16"/>
    <x v="0"/>
    <x v="0"/>
    <x v="8"/>
    <x v="0"/>
    <n v="25"/>
    <x v="2"/>
    <x v="2"/>
  </r>
  <r>
    <x v="16"/>
    <x v="0"/>
    <x v="0"/>
    <x v="8"/>
    <x v="1"/>
    <n v="6"/>
    <x v="2"/>
    <x v="2"/>
  </r>
  <r>
    <x v="16"/>
    <x v="0"/>
    <x v="1"/>
    <x v="8"/>
    <x v="0"/>
    <n v="15"/>
    <x v="2"/>
    <x v="2"/>
  </r>
  <r>
    <x v="16"/>
    <x v="0"/>
    <x v="2"/>
    <x v="8"/>
    <x v="0"/>
    <n v="9"/>
    <x v="2"/>
    <x v="2"/>
  </r>
  <r>
    <x v="16"/>
    <x v="0"/>
    <x v="3"/>
    <x v="8"/>
    <x v="0"/>
    <n v="4"/>
    <x v="2"/>
    <x v="2"/>
  </r>
  <r>
    <x v="16"/>
    <x v="0"/>
    <x v="3"/>
    <x v="8"/>
    <x v="1"/>
    <n v="3"/>
    <x v="2"/>
    <x v="2"/>
  </r>
  <r>
    <x v="16"/>
    <x v="0"/>
    <x v="4"/>
    <x v="8"/>
    <x v="0"/>
    <n v="1"/>
    <x v="2"/>
    <x v="2"/>
  </r>
  <r>
    <x v="16"/>
    <x v="0"/>
    <x v="4"/>
    <x v="8"/>
    <x v="1"/>
    <n v="1"/>
    <x v="2"/>
    <x v="2"/>
  </r>
  <r>
    <x v="16"/>
    <x v="0"/>
    <x v="5"/>
    <x v="8"/>
    <x v="0"/>
    <n v="3"/>
    <x v="2"/>
    <x v="2"/>
  </r>
  <r>
    <x v="16"/>
    <x v="0"/>
    <x v="6"/>
    <x v="8"/>
    <x v="0"/>
    <n v="8"/>
    <x v="2"/>
    <x v="2"/>
  </r>
  <r>
    <x v="16"/>
    <x v="0"/>
    <x v="6"/>
    <x v="8"/>
    <x v="1"/>
    <n v="1"/>
    <x v="2"/>
    <x v="2"/>
  </r>
  <r>
    <x v="16"/>
    <x v="0"/>
    <x v="7"/>
    <x v="8"/>
    <x v="0"/>
    <n v="23"/>
    <x v="2"/>
    <x v="2"/>
  </r>
  <r>
    <x v="16"/>
    <x v="0"/>
    <x v="7"/>
    <x v="8"/>
    <x v="1"/>
    <n v="6"/>
    <x v="2"/>
    <x v="2"/>
  </r>
  <r>
    <x v="16"/>
    <x v="0"/>
    <x v="8"/>
    <x v="8"/>
    <x v="0"/>
    <n v="9"/>
    <x v="2"/>
    <x v="2"/>
  </r>
  <r>
    <x v="16"/>
    <x v="0"/>
    <x v="8"/>
    <x v="8"/>
    <x v="1"/>
    <n v="1"/>
    <x v="2"/>
    <x v="2"/>
  </r>
  <r>
    <x v="16"/>
    <x v="0"/>
    <x v="8"/>
    <x v="8"/>
    <x v="0"/>
    <n v="25"/>
    <x v="2"/>
    <x v="2"/>
  </r>
  <r>
    <x v="16"/>
    <x v="0"/>
    <x v="8"/>
    <x v="8"/>
    <x v="1"/>
    <n v="8"/>
    <x v="2"/>
    <x v="2"/>
  </r>
  <r>
    <x v="16"/>
    <x v="0"/>
    <x v="9"/>
    <x v="8"/>
    <x v="0"/>
    <n v="20"/>
    <x v="2"/>
    <x v="2"/>
  </r>
  <r>
    <x v="16"/>
    <x v="0"/>
    <x v="9"/>
    <x v="8"/>
    <x v="1"/>
    <n v="16"/>
    <x v="2"/>
    <x v="2"/>
  </r>
  <r>
    <x v="16"/>
    <x v="0"/>
    <x v="10"/>
    <x v="8"/>
    <x v="0"/>
    <n v="33"/>
    <x v="2"/>
    <x v="2"/>
  </r>
  <r>
    <x v="16"/>
    <x v="0"/>
    <x v="10"/>
    <x v="8"/>
    <x v="1"/>
    <n v="15"/>
    <x v="2"/>
    <x v="2"/>
  </r>
  <r>
    <x v="16"/>
    <x v="0"/>
    <x v="11"/>
    <x v="8"/>
    <x v="0"/>
    <n v="6"/>
    <x v="2"/>
    <x v="2"/>
  </r>
  <r>
    <x v="16"/>
    <x v="0"/>
    <x v="8"/>
    <x v="8"/>
    <x v="0"/>
    <n v="14"/>
    <x v="2"/>
    <x v="2"/>
  </r>
  <r>
    <x v="16"/>
    <x v="0"/>
    <x v="8"/>
    <x v="8"/>
    <x v="1"/>
    <n v="1"/>
    <x v="2"/>
    <x v="2"/>
  </r>
  <r>
    <x v="16"/>
    <x v="0"/>
    <x v="12"/>
    <x v="8"/>
    <x v="0"/>
    <n v="10"/>
    <x v="2"/>
    <x v="2"/>
  </r>
  <r>
    <x v="16"/>
    <x v="0"/>
    <x v="13"/>
    <x v="8"/>
    <x v="0"/>
    <n v="4"/>
    <x v="2"/>
    <x v="2"/>
  </r>
  <r>
    <x v="16"/>
    <x v="0"/>
    <x v="14"/>
    <x v="8"/>
    <x v="0"/>
    <n v="18"/>
    <x v="2"/>
    <x v="2"/>
  </r>
  <r>
    <x v="16"/>
    <x v="0"/>
    <x v="14"/>
    <x v="8"/>
    <x v="1"/>
    <n v="15"/>
    <x v="2"/>
    <x v="2"/>
  </r>
  <r>
    <x v="16"/>
    <x v="0"/>
    <x v="15"/>
    <x v="8"/>
    <x v="0"/>
    <n v="21"/>
    <x v="2"/>
    <x v="2"/>
  </r>
  <r>
    <x v="16"/>
    <x v="0"/>
    <x v="15"/>
    <x v="8"/>
    <x v="1"/>
    <n v="8"/>
    <x v="2"/>
    <x v="2"/>
  </r>
  <r>
    <x v="16"/>
    <x v="0"/>
    <x v="16"/>
    <x v="8"/>
    <x v="0"/>
    <n v="14"/>
    <x v="2"/>
    <x v="2"/>
  </r>
  <r>
    <x v="16"/>
    <x v="0"/>
    <x v="16"/>
    <x v="8"/>
    <x v="1"/>
    <n v="25"/>
    <x v="2"/>
    <x v="2"/>
  </r>
  <r>
    <x v="16"/>
    <x v="0"/>
    <x v="17"/>
    <x v="8"/>
    <x v="0"/>
    <n v="13"/>
    <x v="2"/>
    <x v="2"/>
  </r>
  <r>
    <x v="16"/>
    <x v="0"/>
    <x v="17"/>
    <x v="8"/>
    <x v="1"/>
    <n v="11"/>
    <x v="2"/>
    <x v="2"/>
  </r>
  <r>
    <x v="16"/>
    <x v="0"/>
    <x v="18"/>
    <x v="8"/>
    <x v="0"/>
    <n v="20"/>
    <x v="2"/>
    <x v="2"/>
  </r>
  <r>
    <x v="16"/>
    <x v="0"/>
    <x v="18"/>
    <x v="8"/>
    <x v="1"/>
    <n v="42"/>
    <x v="2"/>
    <x v="2"/>
  </r>
  <r>
    <x v="16"/>
    <x v="3"/>
    <x v="21"/>
    <x v="8"/>
    <x v="1"/>
    <n v="5.7"/>
    <x v="2"/>
    <x v="2"/>
  </r>
  <r>
    <x v="16"/>
    <x v="3"/>
    <x v="22"/>
    <x v="8"/>
    <x v="0"/>
    <n v="17"/>
    <x v="2"/>
    <x v="2"/>
  </r>
  <r>
    <x v="16"/>
    <x v="3"/>
    <x v="22"/>
    <x v="8"/>
    <x v="1"/>
    <n v="8"/>
    <x v="2"/>
    <x v="2"/>
  </r>
  <r>
    <x v="16"/>
    <x v="3"/>
    <x v="23"/>
    <x v="8"/>
    <x v="0"/>
    <n v="33.799999999999997"/>
    <x v="2"/>
    <x v="2"/>
  </r>
  <r>
    <x v="16"/>
    <x v="3"/>
    <x v="23"/>
    <x v="8"/>
    <x v="1"/>
    <n v="59.4"/>
    <x v="2"/>
    <x v="2"/>
  </r>
  <r>
    <x v="16"/>
    <x v="3"/>
    <x v="24"/>
    <x v="8"/>
    <x v="0"/>
    <n v="2.7"/>
    <x v="2"/>
    <x v="2"/>
  </r>
  <r>
    <x v="16"/>
    <x v="3"/>
    <x v="24"/>
    <x v="8"/>
    <x v="1"/>
    <n v="19.7"/>
    <x v="2"/>
    <x v="2"/>
  </r>
  <r>
    <x v="16"/>
    <x v="3"/>
    <x v="25"/>
    <x v="8"/>
    <x v="0"/>
    <n v="11"/>
    <x v="2"/>
    <x v="2"/>
  </r>
  <r>
    <x v="16"/>
    <x v="3"/>
    <x v="26"/>
    <x v="8"/>
    <x v="0"/>
    <n v="0.5"/>
    <x v="2"/>
    <x v="2"/>
  </r>
  <r>
    <x v="16"/>
    <x v="3"/>
    <x v="26"/>
    <x v="8"/>
    <x v="1"/>
    <n v="5.3"/>
    <x v="2"/>
    <x v="2"/>
  </r>
  <r>
    <x v="16"/>
    <x v="3"/>
    <x v="27"/>
    <x v="8"/>
    <x v="0"/>
    <n v="2.1"/>
    <x v="2"/>
    <x v="2"/>
  </r>
  <r>
    <x v="16"/>
    <x v="3"/>
    <x v="28"/>
    <x v="8"/>
    <x v="0"/>
    <n v="2"/>
    <x v="2"/>
    <x v="2"/>
  </r>
  <r>
    <x v="16"/>
    <x v="3"/>
    <x v="28"/>
    <x v="8"/>
    <x v="1"/>
    <n v="40"/>
    <x v="2"/>
    <x v="2"/>
  </r>
  <r>
    <x v="16"/>
    <x v="3"/>
    <x v="29"/>
    <x v="8"/>
    <x v="0"/>
    <n v="0.7"/>
    <x v="2"/>
    <x v="2"/>
  </r>
  <r>
    <x v="16"/>
    <x v="3"/>
    <x v="29"/>
    <x v="8"/>
    <x v="1"/>
    <n v="1.5"/>
    <x v="2"/>
    <x v="2"/>
  </r>
  <r>
    <x v="16"/>
    <x v="3"/>
    <x v="30"/>
    <x v="8"/>
    <x v="0"/>
    <n v="11.2"/>
    <x v="2"/>
    <x v="2"/>
  </r>
  <r>
    <x v="16"/>
    <x v="3"/>
    <x v="30"/>
    <x v="8"/>
    <x v="1"/>
    <n v="9.3000000000000007"/>
    <x v="2"/>
    <x v="2"/>
  </r>
  <r>
    <x v="16"/>
    <x v="3"/>
    <x v="31"/>
    <x v="8"/>
    <x v="0"/>
    <n v="14.5"/>
    <x v="2"/>
    <x v="2"/>
  </r>
  <r>
    <x v="16"/>
    <x v="3"/>
    <x v="32"/>
    <x v="8"/>
    <x v="0"/>
    <n v="8.1999999999999993"/>
    <x v="2"/>
    <x v="2"/>
  </r>
  <r>
    <x v="16"/>
    <x v="3"/>
    <x v="32"/>
    <x v="8"/>
    <x v="1"/>
    <n v="3.1"/>
    <x v="2"/>
    <x v="2"/>
  </r>
  <r>
    <x v="16"/>
    <x v="3"/>
    <x v="33"/>
    <x v="8"/>
    <x v="0"/>
    <n v="3.9"/>
    <x v="2"/>
    <x v="2"/>
  </r>
  <r>
    <x v="16"/>
    <x v="3"/>
    <x v="21"/>
    <x v="8"/>
    <x v="0"/>
    <n v="11.7"/>
    <x v="2"/>
    <x v="2"/>
  </r>
  <r>
    <x v="16"/>
    <x v="3"/>
    <x v="21"/>
    <x v="8"/>
    <x v="1"/>
    <n v="7.2"/>
    <x v="2"/>
    <x v="2"/>
  </r>
  <r>
    <x v="16"/>
    <x v="3"/>
    <x v="34"/>
    <x v="8"/>
    <x v="0"/>
    <n v="45.5"/>
    <x v="2"/>
    <x v="2"/>
  </r>
  <r>
    <x v="16"/>
    <x v="3"/>
    <x v="34"/>
    <x v="8"/>
    <x v="1"/>
    <n v="35.5"/>
    <x v="2"/>
    <x v="2"/>
  </r>
  <r>
    <x v="16"/>
    <x v="0"/>
    <x v="6"/>
    <x v="8"/>
    <x v="0"/>
    <n v="6"/>
    <x v="2"/>
    <x v="2"/>
  </r>
  <r>
    <x v="16"/>
    <x v="0"/>
    <x v="6"/>
    <x v="8"/>
    <x v="1"/>
    <n v="7.8"/>
    <x v="2"/>
    <x v="2"/>
  </r>
  <r>
    <x v="16"/>
    <x v="0"/>
    <x v="6"/>
    <x v="8"/>
    <x v="0"/>
    <n v="15.5"/>
    <x v="2"/>
    <x v="2"/>
  </r>
  <r>
    <x v="16"/>
    <x v="0"/>
    <x v="6"/>
    <x v="8"/>
    <x v="1"/>
    <n v="29.5"/>
    <x v="2"/>
    <x v="2"/>
  </r>
  <r>
    <x v="16"/>
    <x v="3"/>
    <x v="35"/>
    <x v="8"/>
    <x v="1"/>
    <n v="0.5"/>
    <x v="2"/>
    <x v="2"/>
  </r>
  <r>
    <x v="16"/>
    <x v="3"/>
    <x v="36"/>
    <x v="8"/>
    <x v="1"/>
    <n v="2.5"/>
    <x v="2"/>
    <x v="2"/>
  </r>
  <r>
    <x v="16"/>
    <x v="3"/>
    <x v="37"/>
    <x v="8"/>
    <x v="0"/>
    <n v="11"/>
    <x v="2"/>
    <x v="2"/>
  </r>
  <r>
    <x v="16"/>
    <x v="3"/>
    <x v="37"/>
    <x v="8"/>
    <x v="1"/>
    <n v="13"/>
    <x v="2"/>
    <x v="2"/>
  </r>
  <r>
    <x v="16"/>
    <x v="2"/>
    <x v="20"/>
    <x v="8"/>
    <x v="0"/>
    <n v="284"/>
    <x v="2"/>
    <x v="2"/>
  </r>
  <r>
    <x v="17"/>
    <x v="0"/>
    <x v="0"/>
    <x v="8"/>
    <x v="0"/>
    <n v="93"/>
    <x v="2"/>
    <x v="2"/>
  </r>
  <r>
    <x v="17"/>
    <x v="0"/>
    <x v="1"/>
    <x v="8"/>
    <x v="0"/>
    <n v="54"/>
    <x v="2"/>
    <x v="2"/>
  </r>
  <r>
    <x v="17"/>
    <x v="0"/>
    <x v="1"/>
    <x v="8"/>
    <x v="1"/>
    <n v="2"/>
    <x v="2"/>
    <x v="2"/>
  </r>
  <r>
    <x v="17"/>
    <x v="0"/>
    <x v="2"/>
    <x v="8"/>
    <x v="0"/>
    <n v="8"/>
    <x v="2"/>
    <x v="2"/>
  </r>
  <r>
    <x v="17"/>
    <x v="0"/>
    <x v="3"/>
    <x v="8"/>
    <x v="0"/>
    <n v="2"/>
    <x v="2"/>
    <x v="2"/>
  </r>
  <r>
    <x v="17"/>
    <x v="0"/>
    <x v="4"/>
    <x v="8"/>
    <x v="0"/>
    <n v="2"/>
    <x v="2"/>
    <x v="2"/>
  </r>
  <r>
    <x v="17"/>
    <x v="0"/>
    <x v="1"/>
    <x v="8"/>
    <x v="1"/>
    <n v="3"/>
    <x v="2"/>
    <x v="2"/>
  </r>
  <r>
    <x v="17"/>
    <x v="0"/>
    <x v="5"/>
    <x v="8"/>
    <x v="0"/>
    <n v="135"/>
    <x v="2"/>
    <x v="2"/>
  </r>
  <r>
    <x v="17"/>
    <x v="0"/>
    <x v="5"/>
    <x v="8"/>
    <x v="1"/>
    <n v="24"/>
    <x v="2"/>
    <x v="2"/>
  </r>
  <r>
    <x v="17"/>
    <x v="0"/>
    <x v="6"/>
    <x v="8"/>
    <x v="0"/>
    <n v="65"/>
    <x v="2"/>
    <x v="2"/>
  </r>
  <r>
    <x v="17"/>
    <x v="0"/>
    <x v="6"/>
    <x v="8"/>
    <x v="1"/>
    <n v="27"/>
    <x v="2"/>
    <x v="2"/>
  </r>
  <r>
    <x v="17"/>
    <x v="0"/>
    <x v="7"/>
    <x v="8"/>
    <x v="0"/>
    <n v="7"/>
    <x v="2"/>
    <x v="2"/>
  </r>
  <r>
    <x v="17"/>
    <x v="0"/>
    <x v="8"/>
    <x v="8"/>
    <x v="0"/>
    <n v="7"/>
    <x v="2"/>
    <x v="2"/>
  </r>
  <r>
    <x v="17"/>
    <x v="0"/>
    <x v="8"/>
    <x v="8"/>
    <x v="1"/>
    <n v="26"/>
    <x v="2"/>
    <x v="2"/>
  </r>
  <r>
    <x v="17"/>
    <x v="0"/>
    <x v="8"/>
    <x v="8"/>
    <x v="0"/>
    <n v="12"/>
    <x v="2"/>
    <x v="2"/>
  </r>
  <r>
    <x v="17"/>
    <x v="0"/>
    <x v="9"/>
    <x v="8"/>
    <x v="0"/>
    <n v="2"/>
    <x v="2"/>
    <x v="2"/>
  </r>
  <r>
    <x v="17"/>
    <x v="0"/>
    <x v="10"/>
    <x v="8"/>
    <x v="0"/>
    <n v="48"/>
    <x v="2"/>
    <x v="2"/>
  </r>
  <r>
    <x v="17"/>
    <x v="0"/>
    <x v="10"/>
    <x v="8"/>
    <x v="1"/>
    <n v="11"/>
    <x v="2"/>
    <x v="2"/>
  </r>
  <r>
    <x v="17"/>
    <x v="0"/>
    <x v="11"/>
    <x v="8"/>
    <x v="0"/>
    <n v="72"/>
    <x v="2"/>
    <x v="2"/>
  </r>
  <r>
    <x v="17"/>
    <x v="0"/>
    <x v="11"/>
    <x v="8"/>
    <x v="1"/>
    <n v="66"/>
    <x v="2"/>
    <x v="2"/>
  </r>
  <r>
    <x v="17"/>
    <x v="0"/>
    <x v="8"/>
    <x v="8"/>
    <x v="0"/>
    <n v="67"/>
    <x v="2"/>
    <x v="2"/>
  </r>
  <r>
    <x v="17"/>
    <x v="0"/>
    <x v="8"/>
    <x v="8"/>
    <x v="1"/>
    <n v="24"/>
    <x v="2"/>
    <x v="2"/>
  </r>
  <r>
    <x v="17"/>
    <x v="0"/>
    <x v="12"/>
    <x v="8"/>
    <x v="0"/>
    <n v="10"/>
    <x v="2"/>
    <x v="2"/>
  </r>
  <r>
    <x v="17"/>
    <x v="0"/>
    <x v="12"/>
    <x v="8"/>
    <x v="1"/>
    <n v="5"/>
    <x v="2"/>
    <x v="2"/>
  </r>
  <r>
    <x v="17"/>
    <x v="0"/>
    <x v="13"/>
    <x v="8"/>
    <x v="0"/>
    <n v="19"/>
    <x v="2"/>
    <x v="2"/>
  </r>
  <r>
    <x v="17"/>
    <x v="0"/>
    <x v="14"/>
    <x v="8"/>
    <x v="0"/>
    <n v="94"/>
    <x v="2"/>
    <x v="2"/>
  </r>
  <r>
    <x v="17"/>
    <x v="0"/>
    <x v="14"/>
    <x v="8"/>
    <x v="1"/>
    <n v="204"/>
    <x v="2"/>
    <x v="2"/>
  </r>
  <r>
    <x v="17"/>
    <x v="0"/>
    <x v="15"/>
    <x v="8"/>
    <x v="0"/>
    <n v="71"/>
    <x v="2"/>
    <x v="2"/>
  </r>
  <r>
    <x v="17"/>
    <x v="0"/>
    <x v="15"/>
    <x v="8"/>
    <x v="1"/>
    <n v="9"/>
    <x v="2"/>
    <x v="2"/>
  </r>
  <r>
    <x v="17"/>
    <x v="0"/>
    <x v="16"/>
    <x v="8"/>
    <x v="0"/>
    <n v="20"/>
    <x v="2"/>
    <x v="2"/>
  </r>
  <r>
    <x v="17"/>
    <x v="0"/>
    <x v="16"/>
    <x v="8"/>
    <x v="1"/>
    <n v="9"/>
    <x v="2"/>
    <x v="2"/>
  </r>
  <r>
    <x v="17"/>
    <x v="0"/>
    <x v="17"/>
    <x v="8"/>
    <x v="0"/>
    <n v="9"/>
    <x v="2"/>
    <x v="2"/>
  </r>
  <r>
    <x v="17"/>
    <x v="0"/>
    <x v="17"/>
    <x v="8"/>
    <x v="1"/>
    <n v="154"/>
    <x v="2"/>
    <x v="2"/>
  </r>
  <r>
    <x v="17"/>
    <x v="0"/>
    <x v="18"/>
    <x v="8"/>
    <x v="0"/>
    <n v="36"/>
    <x v="2"/>
    <x v="2"/>
  </r>
  <r>
    <x v="17"/>
    <x v="0"/>
    <x v="18"/>
    <x v="8"/>
    <x v="1"/>
    <n v="38"/>
    <x v="2"/>
    <x v="2"/>
  </r>
  <r>
    <x v="17"/>
    <x v="3"/>
    <x v="22"/>
    <x v="8"/>
    <x v="0"/>
    <n v="4"/>
    <x v="2"/>
    <x v="2"/>
  </r>
  <r>
    <x v="17"/>
    <x v="3"/>
    <x v="23"/>
    <x v="8"/>
    <x v="0"/>
    <n v="81.400000000000006"/>
    <x v="2"/>
    <x v="2"/>
  </r>
  <r>
    <x v="17"/>
    <x v="3"/>
    <x v="23"/>
    <x v="8"/>
    <x v="1"/>
    <n v="2.6"/>
    <x v="2"/>
    <x v="2"/>
  </r>
  <r>
    <x v="17"/>
    <x v="3"/>
    <x v="24"/>
    <x v="8"/>
    <x v="0"/>
    <n v="6.2"/>
    <x v="2"/>
    <x v="2"/>
  </r>
  <r>
    <x v="17"/>
    <x v="3"/>
    <x v="25"/>
    <x v="8"/>
    <x v="0"/>
    <n v="1.6"/>
    <x v="2"/>
    <x v="2"/>
  </r>
  <r>
    <x v="17"/>
    <x v="3"/>
    <x v="26"/>
    <x v="8"/>
    <x v="0"/>
    <n v="30"/>
    <x v="2"/>
    <x v="2"/>
  </r>
  <r>
    <x v="17"/>
    <x v="3"/>
    <x v="26"/>
    <x v="8"/>
    <x v="1"/>
    <n v="200"/>
    <x v="2"/>
    <x v="2"/>
  </r>
  <r>
    <x v="17"/>
    <x v="3"/>
    <x v="27"/>
    <x v="8"/>
    <x v="0"/>
    <n v="0.8"/>
    <x v="2"/>
    <x v="2"/>
  </r>
  <r>
    <x v="17"/>
    <x v="3"/>
    <x v="27"/>
    <x v="8"/>
    <x v="1"/>
    <n v="30.5"/>
    <x v="2"/>
    <x v="2"/>
  </r>
  <r>
    <x v="17"/>
    <x v="3"/>
    <x v="28"/>
    <x v="8"/>
    <x v="0"/>
    <n v="2"/>
    <x v="2"/>
    <x v="2"/>
  </r>
  <r>
    <x v="17"/>
    <x v="3"/>
    <x v="38"/>
    <x v="8"/>
    <x v="0"/>
    <n v="0.6"/>
    <x v="2"/>
    <x v="2"/>
  </r>
  <r>
    <x v="17"/>
    <x v="3"/>
    <x v="29"/>
    <x v="8"/>
    <x v="1"/>
    <n v="25"/>
    <x v="2"/>
    <x v="2"/>
  </r>
  <r>
    <x v="17"/>
    <x v="3"/>
    <x v="30"/>
    <x v="8"/>
    <x v="0"/>
    <n v="8.1999999999999993"/>
    <x v="2"/>
    <x v="2"/>
  </r>
  <r>
    <x v="17"/>
    <x v="3"/>
    <x v="30"/>
    <x v="8"/>
    <x v="1"/>
    <n v="15.1"/>
    <x v="2"/>
    <x v="2"/>
  </r>
  <r>
    <x v="17"/>
    <x v="3"/>
    <x v="32"/>
    <x v="8"/>
    <x v="0"/>
    <n v="15.9"/>
    <x v="2"/>
    <x v="2"/>
  </r>
  <r>
    <x v="17"/>
    <x v="3"/>
    <x v="32"/>
    <x v="8"/>
    <x v="1"/>
    <n v="14"/>
    <x v="2"/>
    <x v="2"/>
  </r>
  <r>
    <x v="17"/>
    <x v="3"/>
    <x v="33"/>
    <x v="8"/>
    <x v="0"/>
    <n v="4.7"/>
    <x v="2"/>
    <x v="2"/>
  </r>
  <r>
    <x v="17"/>
    <x v="3"/>
    <x v="21"/>
    <x v="8"/>
    <x v="0"/>
    <n v="9.5"/>
    <x v="2"/>
    <x v="2"/>
  </r>
  <r>
    <x v="17"/>
    <x v="3"/>
    <x v="21"/>
    <x v="8"/>
    <x v="1"/>
    <n v="0.6"/>
    <x v="2"/>
    <x v="2"/>
  </r>
  <r>
    <x v="17"/>
    <x v="3"/>
    <x v="34"/>
    <x v="8"/>
    <x v="0"/>
    <n v="46.3"/>
    <x v="2"/>
    <x v="2"/>
  </r>
  <r>
    <x v="17"/>
    <x v="3"/>
    <x v="34"/>
    <x v="8"/>
    <x v="1"/>
    <n v="13.2"/>
    <x v="2"/>
    <x v="2"/>
  </r>
  <r>
    <x v="17"/>
    <x v="0"/>
    <x v="6"/>
    <x v="8"/>
    <x v="0"/>
    <n v="20.3"/>
    <x v="2"/>
    <x v="2"/>
  </r>
  <r>
    <x v="17"/>
    <x v="0"/>
    <x v="6"/>
    <x v="8"/>
    <x v="0"/>
    <n v="28.1"/>
    <x v="2"/>
    <x v="2"/>
  </r>
  <r>
    <x v="17"/>
    <x v="0"/>
    <x v="6"/>
    <x v="8"/>
    <x v="1"/>
    <n v="3.5"/>
    <x v="2"/>
    <x v="2"/>
  </r>
  <r>
    <x v="17"/>
    <x v="3"/>
    <x v="35"/>
    <x v="8"/>
    <x v="1"/>
    <n v="3"/>
    <x v="2"/>
    <x v="2"/>
  </r>
  <r>
    <x v="17"/>
    <x v="3"/>
    <x v="36"/>
    <x v="8"/>
    <x v="1"/>
    <n v="5"/>
    <x v="2"/>
    <x v="2"/>
  </r>
  <r>
    <x v="17"/>
    <x v="3"/>
    <x v="37"/>
    <x v="8"/>
    <x v="0"/>
    <n v="5"/>
    <x v="2"/>
    <x v="2"/>
  </r>
  <r>
    <x v="17"/>
    <x v="3"/>
    <x v="37"/>
    <x v="8"/>
    <x v="1"/>
    <n v="30"/>
    <x v="2"/>
    <x v="2"/>
  </r>
  <r>
    <x v="17"/>
    <x v="1"/>
    <x v="19"/>
    <x v="8"/>
    <x v="0"/>
    <n v="85"/>
    <x v="2"/>
    <x v="2"/>
  </r>
  <r>
    <x v="17"/>
    <x v="2"/>
    <x v="20"/>
    <x v="8"/>
    <x v="0"/>
    <n v="209"/>
    <x v="2"/>
    <x v="2"/>
  </r>
  <r>
    <x v="18"/>
    <x v="0"/>
    <x v="0"/>
    <x v="8"/>
    <x v="0"/>
    <n v="14"/>
    <x v="2"/>
    <x v="2"/>
  </r>
  <r>
    <x v="18"/>
    <x v="0"/>
    <x v="0"/>
    <x v="8"/>
    <x v="1"/>
    <n v="2"/>
    <x v="2"/>
    <x v="2"/>
  </r>
  <r>
    <x v="18"/>
    <x v="0"/>
    <x v="1"/>
    <x v="8"/>
    <x v="0"/>
    <n v="28"/>
    <x v="2"/>
    <x v="2"/>
  </r>
  <r>
    <x v="18"/>
    <x v="0"/>
    <x v="1"/>
    <x v="8"/>
    <x v="1"/>
    <n v="23"/>
    <x v="2"/>
    <x v="2"/>
  </r>
  <r>
    <x v="18"/>
    <x v="0"/>
    <x v="2"/>
    <x v="8"/>
    <x v="0"/>
    <n v="20"/>
    <x v="2"/>
    <x v="2"/>
  </r>
  <r>
    <x v="18"/>
    <x v="0"/>
    <x v="2"/>
    <x v="8"/>
    <x v="1"/>
    <n v="2"/>
    <x v="2"/>
    <x v="2"/>
  </r>
  <r>
    <x v="18"/>
    <x v="0"/>
    <x v="3"/>
    <x v="8"/>
    <x v="0"/>
    <n v="19"/>
    <x v="2"/>
    <x v="2"/>
  </r>
  <r>
    <x v="18"/>
    <x v="0"/>
    <x v="3"/>
    <x v="8"/>
    <x v="1"/>
    <n v="2"/>
    <x v="2"/>
    <x v="2"/>
  </r>
  <r>
    <x v="18"/>
    <x v="0"/>
    <x v="1"/>
    <x v="8"/>
    <x v="0"/>
    <n v="5"/>
    <x v="2"/>
    <x v="2"/>
  </r>
  <r>
    <x v="18"/>
    <x v="0"/>
    <x v="1"/>
    <x v="8"/>
    <x v="1"/>
    <n v="13"/>
    <x v="2"/>
    <x v="2"/>
  </r>
  <r>
    <x v="18"/>
    <x v="0"/>
    <x v="5"/>
    <x v="8"/>
    <x v="0"/>
    <n v="268"/>
    <x v="2"/>
    <x v="2"/>
  </r>
  <r>
    <x v="18"/>
    <x v="0"/>
    <x v="5"/>
    <x v="8"/>
    <x v="1"/>
    <n v="1"/>
    <x v="2"/>
    <x v="2"/>
  </r>
  <r>
    <x v="18"/>
    <x v="0"/>
    <x v="6"/>
    <x v="8"/>
    <x v="0"/>
    <n v="78"/>
    <x v="2"/>
    <x v="2"/>
  </r>
  <r>
    <x v="18"/>
    <x v="0"/>
    <x v="6"/>
    <x v="8"/>
    <x v="1"/>
    <n v="7"/>
    <x v="2"/>
    <x v="2"/>
  </r>
  <r>
    <x v="18"/>
    <x v="0"/>
    <x v="7"/>
    <x v="8"/>
    <x v="0"/>
    <n v="31"/>
    <x v="2"/>
    <x v="2"/>
  </r>
  <r>
    <x v="18"/>
    <x v="0"/>
    <x v="7"/>
    <x v="8"/>
    <x v="1"/>
    <n v="18"/>
    <x v="2"/>
    <x v="2"/>
  </r>
  <r>
    <x v="18"/>
    <x v="0"/>
    <x v="8"/>
    <x v="8"/>
    <x v="0"/>
    <n v="2"/>
    <x v="2"/>
    <x v="2"/>
  </r>
  <r>
    <x v="18"/>
    <x v="0"/>
    <x v="8"/>
    <x v="8"/>
    <x v="0"/>
    <n v="28"/>
    <x v="2"/>
    <x v="2"/>
  </r>
  <r>
    <x v="18"/>
    <x v="0"/>
    <x v="8"/>
    <x v="8"/>
    <x v="1"/>
    <n v="6"/>
    <x v="2"/>
    <x v="2"/>
  </r>
  <r>
    <x v="18"/>
    <x v="0"/>
    <x v="9"/>
    <x v="8"/>
    <x v="0"/>
    <n v="15"/>
    <x v="2"/>
    <x v="2"/>
  </r>
  <r>
    <x v="18"/>
    <x v="0"/>
    <x v="10"/>
    <x v="8"/>
    <x v="0"/>
    <n v="19"/>
    <x v="2"/>
    <x v="2"/>
  </r>
  <r>
    <x v="18"/>
    <x v="0"/>
    <x v="10"/>
    <x v="8"/>
    <x v="1"/>
    <n v="2"/>
    <x v="2"/>
    <x v="2"/>
  </r>
  <r>
    <x v="18"/>
    <x v="0"/>
    <x v="11"/>
    <x v="8"/>
    <x v="0"/>
    <n v="34"/>
    <x v="2"/>
    <x v="2"/>
  </r>
  <r>
    <x v="18"/>
    <x v="0"/>
    <x v="8"/>
    <x v="8"/>
    <x v="0"/>
    <n v="1"/>
    <x v="2"/>
    <x v="2"/>
  </r>
  <r>
    <x v="18"/>
    <x v="0"/>
    <x v="8"/>
    <x v="8"/>
    <x v="1"/>
    <n v="151"/>
    <x v="2"/>
    <x v="2"/>
  </r>
  <r>
    <x v="18"/>
    <x v="0"/>
    <x v="12"/>
    <x v="8"/>
    <x v="0"/>
    <n v="40"/>
    <x v="2"/>
    <x v="2"/>
  </r>
  <r>
    <x v="18"/>
    <x v="0"/>
    <x v="12"/>
    <x v="8"/>
    <x v="1"/>
    <n v="4"/>
    <x v="2"/>
    <x v="2"/>
  </r>
  <r>
    <x v="18"/>
    <x v="0"/>
    <x v="13"/>
    <x v="8"/>
    <x v="0"/>
    <n v="6"/>
    <x v="2"/>
    <x v="2"/>
  </r>
  <r>
    <x v="18"/>
    <x v="0"/>
    <x v="14"/>
    <x v="8"/>
    <x v="0"/>
    <n v="45"/>
    <x v="2"/>
    <x v="2"/>
  </r>
  <r>
    <x v="18"/>
    <x v="0"/>
    <x v="14"/>
    <x v="8"/>
    <x v="1"/>
    <n v="96"/>
    <x v="2"/>
    <x v="2"/>
  </r>
  <r>
    <x v="18"/>
    <x v="0"/>
    <x v="15"/>
    <x v="8"/>
    <x v="0"/>
    <n v="61"/>
    <x v="2"/>
    <x v="2"/>
  </r>
  <r>
    <x v="18"/>
    <x v="0"/>
    <x v="15"/>
    <x v="8"/>
    <x v="1"/>
    <n v="144"/>
    <x v="2"/>
    <x v="2"/>
  </r>
  <r>
    <x v="18"/>
    <x v="0"/>
    <x v="16"/>
    <x v="8"/>
    <x v="0"/>
    <n v="21"/>
    <x v="2"/>
    <x v="2"/>
  </r>
  <r>
    <x v="18"/>
    <x v="0"/>
    <x v="16"/>
    <x v="8"/>
    <x v="1"/>
    <n v="9"/>
    <x v="2"/>
    <x v="2"/>
  </r>
  <r>
    <x v="18"/>
    <x v="0"/>
    <x v="17"/>
    <x v="8"/>
    <x v="0"/>
    <n v="32"/>
    <x v="2"/>
    <x v="2"/>
  </r>
  <r>
    <x v="18"/>
    <x v="0"/>
    <x v="17"/>
    <x v="8"/>
    <x v="1"/>
    <n v="2"/>
    <x v="2"/>
    <x v="2"/>
  </r>
  <r>
    <x v="18"/>
    <x v="0"/>
    <x v="18"/>
    <x v="8"/>
    <x v="0"/>
    <n v="8"/>
    <x v="2"/>
    <x v="2"/>
  </r>
  <r>
    <x v="18"/>
    <x v="0"/>
    <x v="18"/>
    <x v="8"/>
    <x v="1"/>
    <n v="17"/>
    <x v="2"/>
    <x v="2"/>
  </r>
  <r>
    <x v="18"/>
    <x v="3"/>
    <x v="21"/>
    <x v="8"/>
    <x v="0"/>
    <n v="23"/>
    <x v="2"/>
    <x v="2"/>
  </r>
  <r>
    <x v="18"/>
    <x v="3"/>
    <x v="22"/>
    <x v="8"/>
    <x v="0"/>
    <n v="1.3"/>
    <x v="2"/>
    <x v="2"/>
  </r>
  <r>
    <x v="18"/>
    <x v="3"/>
    <x v="23"/>
    <x v="8"/>
    <x v="0"/>
    <n v="10.4"/>
    <x v="2"/>
    <x v="2"/>
  </r>
  <r>
    <x v="18"/>
    <x v="3"/>
    <x v="23"/>
    <x v="8"/>
    <x v="1"/>
    <n v="29.5"/>
    <x v="2"/>
    <x v="2"/>
  </r>
  <r>
    <x v="18"/>
    <x v="3"/>
    <x v="24"/>
    <x v="8"/>
    <x v="0"/>
    <n v="3.2"/>
    <x v="2"/>
    <x v="2"/>
  </r>
  <r>
    <x v="18"/>
    <x v="3"/>
    <x v="25"/>
    <x v="8"/>
    <x v="0"/>
    <n v="38"/>
    <x v="2"/>
    <x v="2"/>
  </r>
  <r>
    <x v="18"/>
    <x v="3"/>
    <x v="25"/>
    <x v="8"/>
    <x v="1"/>
    <n v="10"/>
    <x v="2"/>
    <x v="2"/>
  </r>
  <r>
    <x v="18"/>
    <x v="3"/>
    <x v="26"/>
    <x v="8"/>
    <x v="0"/>
    <n v="3"/>
    <x v="2"/>
    <x v="2"/>
  </r>
  <r>
    <x v="18"/>
    <x v="3"/>
    <x v="26"/>
    <x v="8"/>
    <x v="1"/>
    <n v="7.5"/>
    <x v="2"/>
    <x v="2"/>
  </r>
  <r>
    <x v="18"/>
    <x v="3"/>
    <x v="27"/>
    <x v="8"/>
    <x v="0"/>
    <n v="2.2999999999999998"/>
    <x v="2"/>
    <x v="2"/>
  </r>
  <r>
    <x v="18"/>
    <x v="3"/>
    <x v="27"/>
    <x v="8"/>
    <x v="1"/>
    <n v="0.8"/>
    <x v="2"/>
    <x v="2"/>
  </r>
  <r>
    <x v="18"/>
    <x v="3"/>
    <x v="28"/>
    <x v="8"/>
    <x v="0"/>
    <n v="3.5"/>
    <x v="2"/>
    <x v="2"/>
  </r>
  <r>
    <x v="18"/>
    <x v="3"/>
    <x v="28"/>
    <x v="8"/>
    <x v="1"/>
    <n v="3.5"/>
    <x v="2"/>
    <x v="2"/>
  </r>
  <r>
    <x v="18"/>
    <x v="3"/>
    <x v="38"/>
    <x v="8"/>
    <x v="0"/>
    <n v="0.9"/>
    <x v="2"/>
    <x v="2"/>
  </r>
  <r>
    <x v="18"/>
    <x v="3"/>
    <x v="38"/>
    <x v="8"/>
    <x v="1"/>
    <n v="9"/>
    <x v="2"/>
    <x v="2"/>
  </r>
  <r>
    <x v="18"/>
    <x v="3"/>
    <x v="30"/>
    <x v="8"/>
    <x v="0"/>
    <n v="16.3"/>
    <x v="2"/>
    <x v="2"/>
  </r>
  <r>
    <x v="18"/>
    <x v="3"/>
    <x v="30"/>
    <x v="8"/>
    <x v="1"/>
    <n v="51"/>
    <x v="2"/>
    <x v="2"/>
  </r>
  <r>
    <x v="18"/>
    <x v="3"/>
    <x v="31"/>
    <x v="8"/>
    <x v="1"/>
    <n v="5.4"/>
    <x v="2"/>
    <x v="2"/>
  </r>
  <r>
    <x v="18"/>
    <x v="3"/>
    <x v="32"/>
    <x v="8"/>
    <x v="0"/>
    <n v="7"/>
    <x v="2"/>
    <x v="2"/>
  </r>
  <r>
    <x v="18"/>
    <x v="3"/>
    <x v="32"/>
    <x v="8"/>
    <x v="1"/>
    <n v="2.5"/>
    <x v="2"/>
    <x v="2"/>
  </r>
  <r>
    <x v="18"/>
    <x v="3"/>
    <x v="33"/>
    <x v="8"/>
    <x v="0"/>
    <n v="13.2"/>
    <x v="2"/>
    <x v="2"/>
  </r>
  <r>
    <x v="18"/>
    <x v="3"/>
    <x v="21"/>
    <x v="8"/>
    <x v="0"/>
    <n v="37.299999999999997"/>
    <x v="2"/>
    <x v="2"/>
  </r>
  <r>
    <x v="18"/>
    <x v="3"/>
    <x v="21"/>
    <x v="8"/>
    <x v="1"/>
    <n v="1.5"/>
    <x v="2"/>
    <x v="2"/>
  </r>
  <r>
    <x v="18"/>
    <x v="3"/>
    <x v="34"/>
    <x v="8"/>
    <x v="0"/>
    <n v="20.8"/>
    <x v="2"/>
    <x v="2"/>
  </r>
  <r>
    <x v="18"/>
    <x v="3"/>
    <x v="34"/>
    <x v="8"/>
    <x v="1"/>
    <n v="25.8"/>
    <x v="2"/>
    <x v="2"/>
  </r>
  <r>
    <x v="18"/>
    <x v="0"/>
    <x v="6"/>
    <x v="8"/>
    <x v="0"/>
    <n v="21.1"/>
    <x v="2"/>
    <x v="2"/>
  </r>
  <r>
    <x v="18"/>
    <x v="0"/>
    <x v="6"/>
    <x v="8"/>
    <x v="1"/>
    <n v="1"/>
    <x v="2"/>
    <x v="2"/>
  </r>
  <r>
    <x v="18"/>
    <x v="0"/>
    <x v="6"/>
    <x v="8"/>
    <x v="0"/>
    <n v="0.6"/>
    <x v="2"/>
    <x v="2"/>
  </r>
  <r>
    <x v="18"/>
    <x v="0"/>
    <x v="6"/>
    <x v="8"/>
    <x v="1"/>
    <n v="8"/>
    <x v="2"/>
    <x v="2"/>
  </r>
  <r>
    <x v="18"/>
    <x v="3"/>
    <x v="35"/>
    <x v="8"/>
    <x v="0"/>
    <n v="30"/>
    <x v="2"/>
    <x v="2"/>
  </r>
  <r>
    <x v="18"/>
    <x v="3"/>
    <x v="36"/>
    <x v="8"/>
    <x v="1"/>
    <n v="2"/>
    <x v="2"/>
    <x v="2"/>
  </r>
  <r>
    <x v="18"/>
    <x v="3"/>
    <x v="37"/>
    <x v="8"/>
    <x v="0"/>
    <n v="11"/>
    <x v="2"/>
    <x v="2"/>
  </r>
  <r>
    <x v="18"/>
    <x v="3"/>
    <x v="37"/>
    <x v="8"/>
    <x v="1"/>
    <n v="21"/>
    <x v="2"/>
    <x v="2"/>
  </r>
  <r>
    <x v="18"/>
    <x v="1"/>
    <x v="19"/>
    <x v="8"/>
    <x v="0"/>
    <n v="71"/>
    <x v="2"/>
    <x v="2"/>
  </r>
  <r>
    <x v="18"/>
    <x v="2"/>
    <x v="20"/>
    <x v="8"/>
    <x v="0"/>
    <n v="381"/>
    <x v="2"/>
    <x v="2"/>
  </r>
  <r>
    <x v="18"/>
    <x v="2"/>
    <x v="20"/>
    <x v="8"/>
    <x v="1"/>
    <n v="103"/>
    <x v="2"/>
    <x v="2"/>
  </r>
  <r>
    <x v="19"/>
    <x v="0"/>
    <x v="0"/>
    <x v="8"/>
    <x v="0"/>
    <n v="6"/>
    <x v="2"/>
    <x v="2"/>
  </r>
  <r>
    <x v="19"/>
    <x v="0"/>
    <x v="1"/>
    <x v="8"/>
    <x v="0"/>
    <n v="3"/>
    <x v="2"/>
    <x v="2"/>
  </r>
  <r>
    <x v="19"/>
    <x v="0"/>
    <x v="1"/>
    <x v="8"/>
    <x v="1"/>
    <n v="200"/>
    <x v="2"/>
    <x v="2"/>
  </r>
  <r>
    <x v="19"/>
    <x v="0"/>
    <x v="2"/>
    <x v="8"/>
    <x v="0"/>
    <n v="5"/>
    <x v="2"/>
    <x v="2"/>
  </r>
  <r>
    <x v="19"/>
    <x v="0"/>
    <x v="3"/>
    <x v="8"/>
    <x v="0"/>
    <n v="24"/>
    <x v="2"/>
    <x v="2"/>
  </r>
  <r>
    <x v="19"/>
    <x v="0"/>
    <x v="3"/>
    <x v="8"/>
    <x v="1"/>
    <n v="1"/>
    <x v="2"/>
    <x v="2"/>
  </r>
  <r>
    <x v="19"/>
    <x v="0"/>
    <x v="1"/>
    <x v="8"/>
    <x v="0"/>
    <n v="9"/>
    <x v="2"/>
    <x v="2"/>
  </r>
  <r>
    <x v="19"/>
    <x v="0"/>
    <x v="5"/>
    <x v="8"/>
    <x v="0"/>
    <n v="281"/>
    <x v="2"/>
    <x v="2"/>
  </r>
  <r>
    <x v="19"/>
    <x v="0"/>
    <x v="5"/>
    <x v="8"/>
    <x v="1"/>
    <n v="3"/>
    <x v="2"/>
    <x v="2"/>
  </r>
  <r>
    <x v="19"/>
    <x v="0"/>
    <x v="6"/>
    <x v="8"/>
    <x v="0"/>
    <n v="18"/>
    <x v="2"/>
    <x v="2"/>
  </r>
  <r>
    <x v="19"/>
    <x v="0"/>
    <x v="6"/>
    <x v="8"/>
    <x v="1"/>
    <n v="1"/>
    <x v="2"/>
    <x v="2"/>
  </r>
  <r>
    <x v="19"/>
    <x v="0"/>
    <x v="7"/>
    <x v="8"/>
    <x v="0"/>
    <n v="18"/>
    <x v="2"/>
    <x v="2"/>
  </r>
  <r>
    <x v="19"/>
    <x v="0"/>
    <x v="7"/>
    <x v="8"/>
    <x v="1"/>
    <n v="1"/>
    <x v="2"/>
    <x v="2"/>
  </r>
  <r>
    <x v="19"/>
    <x v="0"/>
    <x v="8"/>
    <x v="8"/>
    <x v="0"/>
    <n v="8"/>
    <x v="2"/>
    <x v="2"/>
  </r>
  <r>
    <x v="19"/>
    <x v="0"/>
    <x v="8"/>
    <x v="8"/>
    <x v="1"/>
    <n v="42"/>
    <x v="2"/>
    <x v="2"/>
  </r>
  <r>
    <x v="19"/>
    <x v="0"/>
    <x v="8"/>
    <x v="8"/>
    <x v="0"/>
    <n v="30"/>
    <x v="2"/>
    <x v="2"/>
  </r>
  <r>
    <x v="19"/>
    <x v="0"/>
    <x v="8"/>
    <x v="8"/>
    <x v="1"/>
    <n v="7"/>
    <x v="2"/>
    <x v="2"/>
  </r>
  <r>
    <x v="19"/>
    <x v="0"/>
    <x v="9"/>
    <x v="8"/>
    <x v="0"/>
    <n v="8"/>
    <x v="2"/>
    <x v="2"/>
  </r>
  <r>
    <x v="19"/>
    <x v="0"/>
    <x v="10"/>
    <x v="8"/>
    <x v="0"/>
    <n v="6"/>
    <x v="2"/>
    <x v="2"/>
  </r>
  <r>
    <x v="19"/>
    <x v="0"/>
    <x v="11"/>
    <x v="8"/>
    <x v="0"/>
    <n v="1"/>
    <x v="2"/>
    <x v="2"/>
  </r>
  <r>
    <x v="19"/>
    <x v="0"/>
    <x v="11"/>
    <x v="8"/>
    <x v="1"/>
    <n v="3"/>
    <x v="2"/>
    <x v="2"/>
  </r>
  <r>
    <x v="19"/>
    <x v="0"/>
    <x v="8"/>
    <x v="8"/>
    <x v="0"/>
    <n v="6"/>
    <x v="2"/>
    <x v="2"/>
  </r>
  <r>
    <x v="19"/>
    <x v="0"/>
    <x v="8"/>
    <x v="8"/>
    <x v="1"/>
    <n v="4"/>
    <x v="2"/>
    <x v="2"/>
  </r>
  <r>
    <x v="19"/>
    <x v="0"/>
    <x v="12"/>
    <x v="8"/>
    <x v="0"/>
    <n v="16"/>
    <x v="2"/>
    <x v="2"/>
  </r>
  <r>
    <x v="19"/>
    <x v="0"/>
    <x v="12"/>
    <x v="8"/>
    <x v="1"/>
    <n v="5"/>
    <x v="2"/>
    <x v="2"/>
  </r>
  <r>
    <x v="19"/>
    <x v="0"/>
    <x v="13"/>
    <x v="8"/>
    <x v="0"/>
    <n v="5"/>
    <x v="2"/>
    <x v="2"/>
  </r>
  <r>
    <x v="19"/>
    <x v="0"/>
    <x v="13"/>
    <x v="8"/>
    <x v="1"/>
    <n v="12"/>
    <x v="2"/>
    <x v="2"/>
  </r>
  <r>
    <x v="19"/>
    <x v="0"/>
    <x v="14"/>
    <x v="8"/>
    <x v="0"/>
    <n v="80"/>
    <x v="2"/>
    <x v="2"/>
  </r>
  <r>
    <x v="19"/>
    <x v="0"/>
    <x v="14"/>
    <x v="8"/>
    <x v="1"/>
    <n v="53"/>
    <x v="2"/>
    <x v="2"/>
  </r>
  <r>
    <x v="19"/>
    <x v="0"/>
    <x v="15"/>
    <x v="8"/>
    <x v="0"/>
    <n v="2"/>
    <x v="2"/>
    <x v="2"/>
  </r>
  <r>
    <x v="19"/>
    <x v="0"/>
    <x v="15"/>
    <x v="8"/>
    <x v="1"/>
    <n v="14"/>
    <x v="2"/>
    <x v="2"/>
  </r>
  <r>
    <x v="19"/>
    <x v="0"/>
    <x v="16"/>
    <x v="8"/>
    <x v="0"/>
    <n v="24"/>
    <x v="2"/>
    <x v="2"/>
  </r>
  <r>
    <x v="19"/>
    <x v="0"/>
    <x v="16"/>
    <x v="8"/>
    <x v="1"/>
    <n v="25"/>
    <x v="2"/>
    <x v="2"/>
  </r>
  <r>
    <x v="19"/>
    <x v="0"/>
    <x v="17"/>
    <x v="8"/>
    <x v="0"/>
    <n v="3"/>
    <x v="2"/>
    <x v="2"/>
  </r>
  <r>
    <x v="19"/>
    <x v="0"/>
    <x v="17"/>
    <x v="8"/>
    <x v="1"/>
    <n v="7"/>
    <x v="2"/>
    <x v="2"/>
  </r>
  <r>
    <x v="19"/>
    <x v="0"/>
    <x v="18"/>
    <x v="8"/>
    <x v="0"/>
    <n v="7"/>
    <x v="2"/>
    <x v="2"/>
  </r>
  <r>
    <x v="19"/>
    <x v="0"/>
    <x v="18"/>
    <x v="8"/>
    <x v="1"/>
    <n v="35"/>
    <x v="2"/>
    <x v="2"/>
  </r>
  <r>
    <x v="19"/>
    <x v="3"/>
    <x v="21"/>
    <x v="8"/>
    <x v="0"/>
    <n v="227.5"/>
    <x v="2"/>
    <x v="2"/>
  </r>
  <r>
    <x v="19"/>
    <x v="3"/>
    <x v="22"/>
    <x v="8"/>
    <x v="0"/>
    <n v="1.5"/>
    <x v="2"/>
    <x v="2"/>
  </r>
  <r>
    <x v="19"/>
    <x v="3"/>
    <x v="22"/>
    <x v="8"/>
    <x v="1"/>
    <n v="1.5"/>
    <x v="2"/>
    <x v="2"/>
  </r>
  <r>
    <x v="19"/>
    <x v="3"/>
    <x v="23"/>
    <x v="8"/>
    <x v="0"/>
    <n v="66.400000000000006"/>
    <x v="2"/>
    <x v="2"/>
  </r>
  <r>
    <x v="19"/>
    <x v="3"/>
    <x v="23"/>
    <x v="8"/>
    <x v="1"/>
    <n v="50.5"/>
    <x v="2"/>
    <x v="2"/>
  </r>
  <r>
    <x v="19"/>
    <x v="3"/>
    <x v="24"/>
    <x v="8"/>
    <x v="0"/>
    <n v="20.7"/>
    <x v="2"/>
    <x v="2"/>
  </r>
  <r>
    <x v="19"/>
    <x v="3"/>
    <x v="25"/>
    <x v="8"/>
    <x v="0"/>
    <n v="6"/>
    <x v="2"/>
    <x v="2"/>
  </r>
  <r>
    <x v="19"/>
    <x v="3"/>
    <x v="26"/>
    <x v="8"/>
    <x v="0"/>
    <n v="1"/>
    <x v="2"/>
    <x v="2"/>
  </r>
  <r>
    <x v="19"/>
    <x v="3"/>
    <x v="27"/>
    <x v="8"/>
    <x v="0"/>
    <n v="6"/>
    <x v="2"/>
    <x v="2"/>
  </r>
  <r>
    <x v="19"/>
    <x v="3"/>
    <x v="27"/>
    <x v="8"/>
    <x v="1"/>
    <n v="1.5"/>
    <x v="2"/>
    <x v="2"/>
  </r>
  <r>
    <x v="19"/>
    <x v="3"/>
    <x v="28"/>
    <x v="8"/>
    <x v="0"/>
    <n v="20.100000000000001"/>
    <x v="2"/>
    <x v="2"/>
  </r>
  <r>
    <x v="19"/>
    <x v="3"/>
    <x v="28"/>
    <x v="8"/>
    <x v="1"/>
    <n v="4"/>
    <x v="2"/>
    <x v="2"/>
  </r>
  <r>
    <x v="19"/>
    <x v="3"/>
    <x v="38"/>
    <x v="8"/>
    <x v="0"/>
    <n v="5.9"/>
    <x v="2"/>
    <x v="2"/>
  </r>
  <r>
    <x v="19"/>
    <x v="3"/>
    <x v="38"/>
    <x v="8"/>
    <x v="1"/>
    <n v="4.7"/>
    <x v="2"/>
    <x v="2"/>
  </r>
  <r>
    <x v="19"/>
    <x v="3"/>
    <x v="29"/>
    <x v="8"/>
    <x v="0"/>
    <n v="3"/>
    <x v="2"/>
    <x v="2"/>
  </r>
  <r>
    <x v="19"/>
    <x v="3"/>
    <x v="30"/>
    <x v="8"/>
    <x v="0"/>
    <n v="1.8"/>
    <x v="2"/>
    <x v="2"/>
  </r>
  <r>
    <x v="19"/>
    <x v="3"/>
    <x v="30"/>
    <x v="8"/>
    <x v="1"/>
    <n v="0.5"/>
    <x v="2"/>
    <x v="2"/>
  </r>
  <r>
    <x v="19"/>
    <x v="3"/>
    <x v="32"/>
    <x v="8"/>
    <x v="0"/>
    <n v="18"/>
    <x v="2"/>
    <x v="2"/>
  </r>
  <r>
    <x v="19"/>
    <x v="3"/>
    <x v="33"/>
    <x v="8"/>
    <x v="0"/>
    <n v="45"/>
    <x v="2"/>
    <x v="2"/>
  </r>
  <r>
    <x v="19"/>
    <x v="3"/>
    <x v="21"/>
    <x v="8"/>
    <x v="0"/>
    <n v="82"/>
    <x v="2"/>
    <x v="2"/>
  </r>
  <r>
    <x v="19"/>
    <x v="3"/>
    <x v="21"/>
    <x v="8"/>
    <x v="1"/>
    <n v="41"/>
    <x v="2"/>
    <x v="2"/>
  </r>
  <r>
    <x v="19"/>
    <x v="3"/>
    <x v="34"/>
    <x v="8"/>
    <x v="0"/>
    <n v="23.9"/>
    <x v="2"/>
    <x v="2"/>
  </r>
  <r>
    <x v="19"/>
    <x v="3"/>
    <x v="34"/>
    <x v="8"/>
    <x v="1"/>
    <n v="14.3"/>
    <x v="2"/>
    <x v="2"/>
  </r>
  <r>
    <x v="19"/>
    <x v="0"/>
    <x v="6"/>
    <x v="8"/>
    <x v="0"/>
    <n v="24.8"/>
    <x v="2"/>
    <x v="2"/>
  </r>
  <r>
    <x v="19"/>
    <x v="0"/>
    <x v="6"/>
    <x v="8"/>
    <x v="0"/>
    <n v="20.5"/>
    <x v="2"/>
    <x v="2"/>
  </r>
  <r>
    <x v="19"/>
    <x v="0"/>
    <x v="6"/>
    <x v="8"/>
    <x v="1"/>
    <n v="3"/>
    <x v="2"/>
    <x v="2"/>
  </r>
  <r>
    <x v="19"/>
    <x v="3"/>
    <x v="36"/>
    <x v="8"/>
    <x v="0"/>
    <n v="1.2"/>
    <x v="2"/>
    <x v="2"/>
  </r>
  <r>
    <x v="19"/>
    <x v="3"/>
    <x v="36"/>
    <x v="8"/>
    <x v="1"/>
    <n v="3"/>
    <x v="2"/>
    <x v="2"/>
  </r>
  <r>
    <x v="19"/>
    <x v="3"/>
    <x v="37"/>
    <x v="8"/>
    <x v="0"/>
    <n v="2"/>
    <x v="2"/>
    <x v="2"/>
  </r>
  <r>
    <x v="19"/>
    <x v="3"/>
    <x v="37"/>
    <x v="8"/>
    <x v="1"/>
    <n v="12"/>
    <x v="2"/>
    <x v="2"/>
  </r>
  <r>
    <x v="19"/>
    <x v="1"/>
    <x v="19"/>
    <x v="8"/>
    <x v="0"/>
    <n v="150"/>
    <x v="2"/>
    <x v="2"/>
  </r>
  <r>
    <x v="19"/>
    <x v="2"/>
    <x v="20"/>
    <x v="8"/>
    <x v="0"/>
    <n v="341"/>
    <x v="2"/>
    <x v="2"/>
  </r>
  <r>
    <x v="19"/>
    <x v="2"/>
    <x v="20"/>
    <x v="8"/>
    <x v="1"/>
    <n v="80"/>
    <x v="2"/>
    <x v="2"/>
  </r>
  <r>
    <x v="20"/>
    <x v="0"/>
    <x v="0"/>
    <x v="8"/>
    <x v="0"/>
    <n v="9"/>
    <x v="2"/>
    <x v="2"/>
  </r>
  <r>
    <x v="20"/>
    <x v="0"/>
    <x v="0"/>
    <x v="8"/>
    <x v="1"/>
    <n v="1"/>
    <x v="2"/>
    <x v="2"/>
  </r>
  <r>
    <x v="20"/>
    <x v="0"/>
    <x v="1"/>
    <x v="8"/>
    <x v="0"/>
    <n v="40"/>
    <x v="2"/>
    <x v="2"/>
  </r>
  <r>
    <x v="20"/>
    <x v="0"/>
    <x v="1"/>
    <x v="8"/>
    <x v="1"/>
    <n v="202"/>
    <x v="2"/>
    <x v="2"/>
  </r>
  <r>
    <x v="20"/>
    <x v="0"/>
    <x v="2"/>
    <x v="8"/>
    <x v="0"/>
    <n v="2"/>
    <x v="2"/>
    <x v="2"/>
  </r>
  <r>
    <x v="20"/>
    <x v="0"/>
    <x v="3"/>
    <x v="8"/>
    <x v="0"/>
    <n v="4"/>
    <x v="2"/>
    <x v="2"/>
  </r>
  <r>
    <x v="20"/>
    <x v="0"/>
    <x v="3"/>
    <x v="8"/>
    <x v="1"/>
    <n v="1"/>
    <x v="2"/>
    <x v="2"/>
  </r>
  <r>
    <x v="20"/>
    <x v="0"/>
    <x v="1"/>
    <x v="8"/>
    <x v="0"/>
    <n v="6"/>
    <x v="2"/>
    <x v="2"/>
  </r>
  <r>
    <x v="20"/>
    <x v="0"/>
    <x v="5"/>
    <x v="8"/>
    <x v="0"/>
    <n v="1"/>
    <x v="2"/>
    <x v="2"/>
  </r>
  <r>
    <x v="20"/>
    <x v="0"/>
    <x v="5"/>
    <x v="8"/>
    <x v="1"/>
    <n v="3"/>
    <x v="2"/>
    <x v="2"/>
  </r>
  <r>
    <x v="20"/>
    <x v="0"/>
    <x v="6"/>
    <x v="8"/>
    <x v="0"/>
    <n v="18"/>
    <x v="2"/>
    <x v="2"/>
  </r>
  <r>
    <x v="20"/>
    <x v="0"/>
    <x v="6"/>
    <x v="8"/>
    <x v="1"/>
    <n v="2"/>
    <x v="2"/>
    <x v="2"/>
  </r>
  <r>
    <x v="20"/>
    <x v="0"/>
    <x v="7"/>
    <x v="8"/>
    <x v="0"/>
    <n v="12"/>
    <x v="2"/>
    <x v="2"/>
  </r>
  <r>
    <x v="20"/>
    <x v="0"/>
    <x v="7"/>
    <x v="8"/>
    <x v="1"/>
    <n v="47"/>
    <x v="2"/>
    <x v="2"/>
  </r>
  <r>
    <x v="20"/>
    <x v="0"/>
    <x v="8"/>
    <x v="8"/>
    <x v="0"/>
    <n v="3"/>
    <x v="2"/>
    <x v="2"/>
  </r>
  <r>
    <x v="20"/>
    <x v="0"/>
    <x v="8"/>
    <x v="8"/>
    <x v="1"/>
    <n v="3"/>
    <x v="2"/>
    <x v="2"/>
  </r>
  <r>
    <x v="20"/>
    <x v="0"/>
    <x v="8"/>
    <x v="8"/>
    <x v="0"/>
    <n v="13"/>
    <x v="2"/>
    <x v="2"/>
  </r>
  <r>
    <x v="20"/>
    <x v="0"/>
    <x v="8"/>
    <x v="8"/>
    <x v="1"/>
    <n v="13"/>
    <x v="2"/>
    <x v="2"/>
  </r>
  <r>
    <x v="20"/>
    <x v="0"/>
    <x v="9"/>
    <x v="8"/>
    <x v="0"/>
    <n v="18"/>
    <x v="2"/>
    <x v="2"/>
  </r>
  <r>
    <x v="20"/>
    <x v="0"/>
    <x v="10"/>
    <x v="8"/>
    <x v="0"/>
    <n v="29"/>
    <x v="2"/>
    <x v="2"/>
  </r>
  <r>
    <x v="20"/>
    <x v="0"/>
    <x v="10"/>
    <x v="8"/>
    <x v="1"/>
    <n v="5"/>
    <x v="2"/>
    <x v="2"/>
  </r>
  <r>
    <x v="20"/>
    <x v="0"/>
    <x v="11"/>
    <x v="8"/>
    <x v="0"/>
    <n v="18"/>
    <x v="2"/>
    <x v="2"/>
  </r>
  <r>
    <x v="20"/>
    <x v="0"/>
    <x v="11"/>
    <x v="8"/>
    <x v="1"/>
    <n v="6"/>
    <x v="2"/>
    <x v="2"/>
  </r>
  <r>
    <x v="20"/>
    <x v="0"/>
    <x v="8"/>
    <x v="8"/>
    <x v="0"/>
    <n v="386"/>
    <x v="2"/>
    <x v="2"/>
  </r>
  <r>
    <x v="20"/>
    <x v="0"/>
    <x v="8"/>
    <x v="8"/>
    <x v="1"/>
    <n v="2"/>
    <x v="2"/>
    <x v="2"/>
  </r>
  <r>
    <x v="20"/>
    <x v="0"/>
    <x v="12"/>
    <x v="8"/>
    <x v="0"/>
    <n v="6"/>
    <x v="2"/>
    <x v="2"/>
  </r>
  <r>
    <x v="20"/>
    <x v="0"/>
    <x v="12"/>
    <x v="8"/>
    <x v="1"/>
    <n v="8"/>
    <x v="2"/>
    <x v="2"/>
  </r>
  <r>
    <x v="20"/>
    <x v="0"/>
    <x v="13"/>
    <x v="8"/>
    <x v="0"/>
    <n v="27"/>
    <x v="2"/>
    <x v="2"/>
  </r>
  <r>
    <x v="20"/>
    <x v="0"/>
    <x v="13"/>
    <x v="8"/>
    <x v="1"/>
    <n v="9"/>
    <x v="2"/>
    <x v="2"/>
  </r>
  <r>
    <x v="20"/>
    <x v="0"/>
    <x v="14"/>
    <x v="8"/>
    <x v="0"/>
    <n v="34"/>
    <x v="2"/>
    <x v="2"/>
  </r>
  <r>
    <x v="20"/>
    <x v="0"/>
    <x v="14"/>
    <x v="8"/>
    <x v="1"/>
    <n v="33"/>
    <x v="2"/>
    <x v="2"/>
  </r>
  <r>
    <x v="20"/>
    <x v="0"/>
    <x v="15"/>
    <x v="8"/>
    <x v="0"/>
    <n v="22"/>
    <x v="2"/>
    <x v="2"/>
  </r>
  <r>
    <x v="20"/>
    <x v="0"/>
    <x v="15"/>
    <x v="8"/>
    <x v="1"/>
    <n v="37"/>
    <x v="2"/>
    <x v="2"/>
  </r>
  <r>
    <x v="20"/>
    <x v="0"/>
    <x v="16"/>
    <x v="8"/>
    <x v="0"/>
    <n v="112"/>
    <x v="2"/>
    <x v="2"/>
  </r>
  <r>
    <x v="20"/>
    <x v="0"/>
    <x v="16"/>
    <x v="8"/>
    <x v="1"/>
    <n v="20"/>
    <x v="2"/>
    <x v="2"/>
  </r>
  <r>
    <x v="20"/>
    <x v="0"/>
    <x v="17"/>
    <x v="8"/>
    <x v="0"/>
    <n v="7"/>
    <x v="2"/>
    <x v="2"/>
  </r>
  <r>
    <x v="20"/>
    <x v="0"/>
    <x v="17"/>
    <x v="8"/>
    <x v="1"/>
    <n v="7"/>
    <x v="2"/>
    <x v="2"/>
  </r>
  <r>
    <x v="20"/>
    <x v="0"/>
    <x v="18"/>
    <x v="8"/>
    <x v="0"/>
    <n v="50"/>
    <x v="2"/>
    <x v="2"/>
  </r>
  <r>
    <x v="20"/>
    <x v="0"/>
    <x v="18"/>
    <x v="8"/>
    <x v="1"/>
    <n v="23"/>
    <x v="2"/>
    <x v="2"/>
  </r>
  <r>
    <x v="20"/>
    <x v="3"/>
    <x v="21"/>
    <x v="8"/>
    <x v="0"/>
    <n v="12"/>
    <x v="2"/>
    <x v="2"/>
  </r>
  <r>
    <x v="20"/>
    <x v="3"/>
    <x v="21"/>
    <x v="8"/>
    <x v="1"/>
    <n v="1.1000000000000001"/>
    <x v="2"/>
    <x v="2"/>
  </r>
  <r>
    <x v="20"/>
    <x v="3"/>
    <x v="22"/>
    <x v="8"/>
    <x v="0"/>
    <n v="2.4"/>
    <x v="2"/>
    <x v="2"/>
  </r>
  <r>
    <x v="20"/>
    <x v="3"/>
    <x v="22"/>
    <x v="8"/>
    <x v="1"/>
    <n v="1"/>
    <x v="2"/>
    <x v="2"/>
  </r>
  <r>
    <x v="20"/>
    <x v="3"/>
    <x v="23"/>
    <x v="8"/>
    <x v="0"/>
    <n v="24.2"/>
    <x v="2"/>
    <x v="2"/>
  </r>
  <r>
    <x v="20"/>
    <x v="3"/>
    <x v="23"/>
    <x v="8"/>
    <x v="1"/>
    <n v="29.6"/>
    <x v="2"/>
    <x v="2"/>
  </r>
  <r>
    <x v="20"/>
    <x v="3"/>
    <x v="24"/>
    <x v="8"/>
    <x v="0"/>
    <n v="10.8"/>
    <x v="2"/>
    <x v="2"/>
  </r>
  <r>
    <x v="20"/>
    <x v="3"/>
    <x v="24"/>
    <x v="8"/>
    <x v="1"/>
    <n v="52"/>
    <x v="2"/>
    <x v="2"/>
  </r>
  <r>
    <x v="20"/>
    <x v="3"/>
    <x v="25"/>
    <x v="8"/>
    <x v="0"/>
    <n v="2"/>
    <x v="2"/>
    <x v="2"/>
  </r>
  <r>
    <x v="20"/>
    <x v="3"/>
    <x v="26"/>
    <x v="8"/>
    <x v="1"/>
    <n v="1"/>
    <x v="2"/>
    <x v="2"/>
  </r>
  <r>
    <x v="20"/>
    <x v="3"/>
    <x v="27"/>
    <x v="8"/>
    <x v="0"/>
    <n v="2.2999999999999998"/>
    <x v="2"/>
    <x v="2"/>
  </r>
  <r>
    <x v="20"/>
    <x v="3"/>
    <x v="27"/>
    <x v="8"/>
    <x v="1"/>
    <n v="38.4"/>
    <x v="2"/>
    <x v="2"/>
  </r>
  <r>
    <x v="20"/>
    <x v="3"/>
    <x v="28"/>
    <x v="8"/>
    <x v="0"/>
    <n v="14.5"/>
    <x v="2"/>
    <x v="2"/>
  </r>
  <r>
    <x v="20"/>
    <x v="3"/>
    <x v="28"/>
    <x v="8"/>
    <x v="1"/>
    <n v="13.2"/>
    <x v="2"/>
    <x v="2"/>
  </r>
  <r>
    <x v="20"/>
    <x v="3"/>
    <x v="38"/>
    <x v="8"/>
    <x v="0"/>
    <n v="8.1999999999999993"/>
    <x v="2"/>
    <x v="2"/>
  </r>
  <r>
    <x v="20"/>
    <x v="3"/>
    <x v="38"/>
    <x v="8"/>
    <x v="1"/>
    <n v="13.9"/>
    <x v="2"/>
    <x v="2"/>
  </r>
  <r>
    <x v="20"/>
    <x v="3"/>
    <x v="29"/>
    <x v="8"/>
    <x v="0"/>
    <n v="7.1"/>
    <x v="2"/>
    <x v="2"/>
  </r>
  <r>
    <x v="20"/>
    <x v="3"/>
    <x v="30"/>
    <x v="8"/>
    <x v="0"/>
    <n v="39"/>
    <x v="2"/>
    <x v="2"/>
  </r>
  <r>
    <x v="20"/>
    <x v="3"/>
    <x v="30"/>
    <x v="8"/>
    <x v="1"/>
    <n v="11.3"/>
    <x v="2"/>
    <x v="2"/>
  </r>
  <r>
    <x v="20"/>
    <x v="3"/>
    <x v="31"/>
    <x v="8"/>
    <x v="0"/>
    <n v="21.2"/>
    <x v="2"/>
    <x v="2"/>
  </r>
  <r>
    <x v="20"/>
    <x v="3"/>
    <x v="31"/>
    <x v="8"/>
    <x v="1"/>
    <n v="45"/>
    <x v="2"/>
    <x v="2"/>
  </r>
  <r>
    <x v="20"/>
    <x v="3"/>
    <x v="32"/>
    <x v="8"/>
    <x v="0"/>
    <n v="22.1"/>
    <x v="2"/>
    <x v="2"/>
  </r>
  <r>
    <x v="20"/>
    <x v="3"/>
    <x v="32"/>
    <x v="8"/>
    <x v="1"/>
    <n v="1"/>
    <x v="2"/>
    <x v="2"/>
  </r>
  <r>
    <x v="20"/>
    <x v="3"/>
    <x v="33"/>
    <x v="8"/>
    <x v="0"/>
    <n v="45.7"/>
    <x v="2"/>
    <x v="2"/>
  </r>
  <r>
    <x v="20"/>
    <x v="3"/>
    <x v="21"/>
    <x v="8"/>
    <x v="0"/>
    <n v="84"/>
    <x v="2"/>
    <x v="2"/>
  </r>
  <r>
    <x v="20"/>
    <x v="3"/>
    <x v="21"/>
    <x v="8"/>
    <x v="1"/>
    <n v="51"/>
    <x v="2"/>
    <x v="2"/>
  </r>
  <r>
    <x v="20"/>
    <x v="3"/>
    <x v="34"/>
    <x v="8"/>
    <x v="0"/>
    <n v="142.69999999999999"/>
    <x v="2"/>
    <x v="2"/>
  </r>
  <r>
    <x v="20"/>
    <x v="3"/>
    <x v="34"/>
    <x v="8"/>
    <x v="1"/>
    <n v="87.4"/>
    <x v="2"/>
    <x v="2"/>
  </r>
  <r>
    <x v="20"/>
    <x v="0"/>
    <x v="6"/>
    <x v="8"/>
    <x v="0"/>
    <n v="10"/>
    <x v="2"/>
    <x v="2"/>
  </r>
  <r>
    <x v="20"/>
    <x v="0"/>
    <x v="6"/>
    <x v="8"/>
    <x v="0"/>
    <n v="14.2"/>
    <x v="2"/>
    <x v="2"/>
  </r>
  <r>
    <x v="20"/>
    <x v="0"/>
    <x v="6"/>
    <x v="8"/>
    <x v="1"/>
    <n v="1.5"/>
    <x v="2"/>
    <x v="2"/>
  </r>
  <r>
    <x v="20"/>
    <x v="3"/>
    <x v="35"/>
    <x v="8"/>
    <x v="0"/>
    <n v="0.8"/>
    <x v="2"/>
    <x v="2"/>
  </r>
  <r>
    <x v="20"/>
    <x v="3"/>
    <x v="35"/>
    <x v="8"/>
    <x v="1"/>
    <n v="1.3"/>
    <x v="2"/>
    <x v="2"/>
  </r>
  <r>
    <x v="20"/>
    <x v="3"/>
    <x v="36"/>
    <x v="8"/>
    <x v="0"/>
    <n v="22.4"/>
    <x v="2"/>
    <x v="2"/>
  </r>
  <r>
    <x v="20"/>
    <x v="3"/>
    <x v="36"/>
    <x v="8"/>
    <x v="1"/>
    <n v="15.1"/>
    <x v="2"/>
    <x v="2"/>
  </r>
  <r>
    <x v="20"/>
    <x v="3"/>
    <x v="37"/>
    <x v="8"/>
    <x v="0"/>
    <n v="7.5"/>
    <x v="2"/>
    <x v="2"/>
  </r>
  <r>
    <x v="20"/>
    <x v="3"/>
    <x v="37"/>
    <x v="8"/>
    <x v="1"/>
    <n v="8.8000000000000007"/>
    <x v="2"/>
    <x v="2"/>
  </r>
  <r>
    <x v="20"/>
    <x v="1"/>
    <x v="19"/>
    <x v="8"/>
    <x v="0"/>
    <n v="40"/>
    <x v="2"/>
    <x v="2"/>
  </r>
  <r>
    <x v="20"/>
    <x v="2"/>
    <x v="20"/>
    <x v="8"/>
    <x v="0"/>
    <n v="245"/>
    <x v="2"/>
    <x v="2"/>
  </r>
  <r>
    <x v="20"/>
    <x v="2"/>
    <x v="20"/>
    <x v="8"/>
    <x v="1"/>
    <n v="25"/>
    <x v="2"/>
    <x v="2"/>
  </r>
  <r>
    <x v="21"/>
    <x v="0"/>
    <x v="0"/>
    <x v="8"/>
    <x v="0"/>
    <n v="20"/>
    <x v="2"/>
    <x v="2"/>
  </r>
  <r>
    <x v="21"/>
    <x v="0"/>
    <x v="1"/>
    <x v="8"/>
    <x v="0"/>
    <n v="27"/>
    <x v="2"/>
    <x v="2"/>
  </r>
  <r>
    <x v="21"/>
    <x v="0"/>
    <x v="1"/>
    <x v="8"/>
    <x v="1"/>
    <n v="2"/>
    <x v="2"/>
    <x v="2"/>
  </r>
  <r>
    <x v="21"/>
    <x v="0"/>
    <x v="2"/>
    <x v="8"/>
    <x v="0"/>
    <n v="3"/>
    <x v="2"/>
    <x v="2"/>
  </r>
  <r>
    <x v="21"/>
    <x v="0"/>
    <x v="3"/>
    <x v="8"/>
    <x v="0"/>
    <n v="5"/>
    <x v="2"/>
    <x v="2"/>
  </r>
  <r>
    <x v="21"/>
    <x v="0"/>
    <x v="4"/>
    <x v="8"/>
    <x v="0"/>
    <n v="6"/>
    <x v="2"/>
    <x v="2"/>
  </r>
  <r>
    <x v="21"/>
    <x v="0"/>
    <x v="1"/>
    <x v="8"/>
    <x v="0"/>
    <n v="6"/>
    <x v="2"/>
    <x v="2"/>
  </r>
  <r>
    <x v="21"/>
    <x v="0"/>
    <x v="5"/>
    <x v="8"/>
    <x v="0"/>
    <n v="261"/>
    <x v="2"/>
    <x v="2"/>
  </r>
  <r>
    <x v="21"/>
    <x v="0"/>
    <x v="6"/>
    <x v="8"/>
    <x v="0"/>
    <n v="5"/>
    <x v="2"/>
    <x v="2"/>
  </r>
  <r>
    <x v="21"/>
    <x v="0"/>
    <x v="6"/>
    <x v="8"/>
    <x v="1"/>
    <n v="1"/>
    <x v="2"/>
    <x v="2"/>
  </r>
  <r>
    <x v="21"/>
    <x v="0"/>
    <x v="7"/>
    <x v="8"/>
    <x v="0"/>
    <n v="10"/>
    <x v="2"/>
    <x v="2"/>
  </r>
  <r>
    <x v="21"/>
    <x v="0"/>
    <x v="7"/>
    <x v="8"/>
    <x v="1"/>
    <n v="1"/>
    <x v="2"/>
    <x v="2"/>
  </r>
  <r>
    <x v="21"/>
    <x v="0"/>
    <x v="8"/>
    <x v="8"/>
    <x v="0"/>
    <n v="30"/>
    <x v="2"/>
    <x v="2"/>
  </r>
  <r>
    <x v="21"/>
    <x v="0"/>
    <x v="8"/>
    <x v="8"/>
    <x v="1"/>
    <n v="43"/>
    <x v="2"/>
    <x v="2"/>
  </r>
  <r>
    <x v="21"/>
    <x v="0"/>
    <x v="8"/>
    <x v="8"/>
    <x v="0"/>
    <n v="24"/>
    <x v="2"/>
    <x v="2"/>
  </r>
  <r>
    <x v="21"/>
    <x v="0"/>
    <x v="8"/>
    <x v="8"/>
    <x v="1"/>
    <n v="5"/>
    <x v="2"/>
    <x v="2"/>
  </r>
  <r>
    <x v="21"/>
    <x v="0"/>
    <x v="9"/>
    <x v="8"/>
    <x v="0"/>
    <n v="4"/>
    <x v="2"/>
    <x v="2"/>
  </r>
  <r>
    <x v="21"/>
    <x v="0"/>
    <x v="9"/>
    <x v="8"/>
    <x v="1"/>
    <n v="99"/>
    <x v="2"/>
    <x v="2"/>
  </r>
  <r>
    <x v="21"/>
    <x v="0"/>
    <x v="10"/>
    <x v="8"/>
    <x v="0"/>
    <n v="7"/>
    <x v="2"/>
    <x v="2"/>
  </r>
  <r>
    <x v="21"/>
    <x v="0"/>
    <x v="10"/>
    <x v="8"/>
    <x v="1"/>
    <n v="7"/>
    <x v="2"/>
    <x v="2"/>
  </r>
  <r>
    <x v="21"/>
    <x v="0"/>
    <x v="11"/>
    <x v="8"/>
    <x v="0"/>
    <n v="2"/>
    <x v="2"/>
    <x v="2"/>
  </r>
  <r>
    <x v="21"/>
    <x v="0"/>
    <x v="8"/>
    <x v="8"/>
    <x v="0"/>
    <n v="68"/>
    <x v="2"/>
    <x v="2"/>
  </r>
  <r>
    <x v="21"/>
    <x v="0"/>
    <x v="8"/>
    <x v="8"/>
    <x v="1"/>
    <n v="42"/>
    <x v="2"/>
    <x v="2"/>
  </r>
  <r>
    <x v="21"/>
    <x v="0"/>
    <x v="12"/>
    <x v="8"/>
    <x v="0"/>
    <n v="15"/>
    <x v="2"/>
    <x v="2"/>
  </r>
  <r>
    <x v="21"/>
    <x v="0"/>
    <x v="12"/>
    <x v="8"/>
    <x v="1"/>
    <n v="3"/>
    <x v="2"/>
    <x v="2"/>
  </r>
  <r>
    <x v="21"/>
    <x v="0"/>
    <x v="13"/>
    <x v="8"/>
    <x v="0"/>
    <n v="6"/>
    <x v="2"/>
    <x v="2"/>
  </r>
  <r>
    <x v="21"/>
    <x v="0"/>
    <x v="14"/>
    <x v="8"/>
    <x v="0"/>
    <n v="160"/>
    <x v="2"/>
    <x v="2"/>
  </r>
  <r>
    <x v="21"/>
    <x v="0"/>
    <x v="14"/>
    <x v="8"/>
    <x v="1"/>
    <n v="62"/>
    <x v="2"/>
    <x v="2"/>
  </r>
  <r>
    <x v="21"/>
    <x v="0"/>
    <x v="15"/>
    <x v="8"/>
    <x v="0"/>
    <n v="18"/>
    <x v="2"/>
    <x v="2"/>
  </r>
  <r>
    <x v="21"/>
    <x v="0"/>
    <x v="15"/>
    <x v="8"/>
    <x v="1"/>
    <n v="17"/>
    <x v="2"/>
    <x v="2"/>
  </r>
  <r>
    <x v="21"/>
    <x v="0"/>
    <x v="16"/>
    <x v="8"/>
    <x v="0"/>
    <n v="56"/>
    <x v="2"/>
    <x v="2"/>
  </r>
  <r>
    <x v="21"/>
    <x v="0"/>
    <x v="16"/>
    <x v="8"/>
    <x v="1"/>
    <n v="62"/>
    <x v="2"/>
    <x v="2"/>
  </r>
  <r>
    <x v="21"/>
    <x v="0"/>
    <x v="17"/>
    <x v="8"/>
    <x v="0"/>
    <n v="15"/>
    <x v="2"/>
    <x v="2"/>
  </r>
  <r>
    <x v="21"/>
    <x v="0"/>
    <x v="17"/>
    <x v="8"/>
    <x v="1"/>
    <n v="9"/>
    <x v="2"/>
    <x v="2"/>
  </r>
  <r>
    <x v="21"/>
    <x v="0"/>
    <x v="18"/>
    <x v="8"/>
    <x v="0"/>
    <n v="7"/>
    <x v="2"/>
    <x v="2"/>
  </r>
  <r>
    <x v="21"/>
    <x v="0"/>
    <x v="18"/>
    <x v="8"/>
    <x v="1"/>
    <n v="31"/>
    <x v="2"/>
    <x v="2"/>
  </r>
  <r>
    <x v="21"/>
    <x v="3"/>
    <x v="21"/>
    <x v="8"/>
    <x v="0"/>
    <n v="13.8"/>
    <x v="2"/>
    <x v="2"/>
  </r>
  <r>
    <x v="21"/>
    <x v="3"/>
    <x v="21"/>
    <x v="8"/>
    <x v="1"/>
    <n v="3.8"/>
    <x v="2"/>
    <x v="2"/>
  </r>
  <r>
    <x v="21"/>
    <x v="3"/>
    <x v="22"/>
    <x v="8"/>
    <x v="0"/>
    <n v="22.5"/>
    <x v="2"/>
    <x v="2"/>
  </r>
  <r>
    <x v="21"/>
    <x v="3"/>
    <x v="23"/>
    <x v="8"/>
    <x v="0"/>
    <n v="36.200000000000003"/>
    <x v="2"/>
    <x v="2"/>
  </r>
  <r>
    <x v="21"/>
    <x v="3"/>
    <x v="23"/>
    <x v="8"/>
    <x v="1"/>
    <n v="233.8"/>
    <x v="2"/>
    <x v="2"/>
  </r>
  <r>
    <x v="21"/>
    <x v="3"/>
    <x v="24"/>
    <x v="8"/>
    <x v="0"/>
    <n v="2"/>
    <x v="2"/>
    <x v="2"/>
  </r>
  <r>
    <x v="21"/>
    <x v="3"/>
    <x v="24"/>
    <x v="8"/>
    <x v="1"/>
    <n v="10"/>
    <x v="2"/>
    <x v="2"/>
  </r>
  <r>
    <x v="21"/>
    <x v="3"/>
    <x v="25"/>
    <x v="8"/>
    <x v="0"/>
    <n v="14"/>
    <x v="2"/>
    <x v="2"/>
  </r>
  <r>
    <x v="21"/>
    <x v="3"/>
    <x v="25"/>
    <x v="8"/>
    <x v="1"/>
    <n v="0.5"/>
    <x v="2"/>
    <x v="2"/>
  </r>
  <r>
    <x v="21"/>
    <x v="3"/>
    <x v="26"/>
    <x v="8"/>
    <x v="0"/>
    <n v="45"/>
    <x v="2"/>
    <x v="2"/>
  </r>
  <r>
    <x v="21"/>
    <x v="3"/>
    <x v="26"/>
    <x v="8"/>
    <x v="1"/>
    <n v="5"/>
    <x v="2"/>
    <x v="2"/>
  </r>
  <r>
    <x v="21"/>
    <x v="3"/>
    <x v="27"/>
    <x v="8"/>
    <x v="0"/>
    <n v="1.4"/>
    <x v="2"/>
    <x v="2"/>
  </r>
  <r>
    <x v="21"/>
    <x v="3"/>
    <x v="27"/>
    <x v="8"/>
    <x v="1"/>
    <n v="145"/>
    <x v="2"/>
    <x v="2"/>
  </r>
  <r>
    <x v="21"/>
    <x v="3"/>
    <x v="28"/>
    <x v="8"/>
    <x v="0"/>
    <n v="2.2000000000000002"/>
    <x v="2"/>
    <x v="2"/>
  </r>
  <r>
    <x v="21"/>
    <x v="3"/>
    <x v="28"/>
    <x v="8"/>
    <x v="1"/>
    <n v="3.5"/>
    <x v="2"/>
    <x v="2"/>
  </r>
  <r>
    <x v="21"/>
    <x v="3"/>
    <x v="38"/>
    <x v="8"/>
    <x v="0"/>
    <n v="17.399999999999999"/>
    <x v="2"/>
    <x v="2"/>
  </r>
  <r>
    <x v="21"/>
    <x v="3"/>
    <x v="38"/>
    <x v="8"/>
    <x v="1"/>
    <n v="6.3"/>
    <x v="2"/>
    <x v="2"/>
  </r>
  <r>
    <x v="21"/>
    <x v="3"/>
    <x v="29"/>
    <x v="8"/>
    <x v="0"/>
    <n v="16"/>
    <x v="2"/>
    <x v="2"/>
  </r>
  <r>
    <x v="21"/>
    <x v="3"/>
    <x v="29"/>
    <x v="8"/>
    <x v="1"/>
    <n v="1.5"/>
    <x v="2"/>
    <x v="2"/>
  </r>
  <r>
    <x v="21"/>
    <x v="3"/>
    <x v="30"/>
    <x v="8"/>
    <x v="0"/>
    <n v="14"/>
    <x v="2"/>
    <x v="2"/>
  </r>
  <r>
    <x v="21"/>
    <x v="3"/>
    <x v="30"/>
    <x v="8"/>
    <x v="1"/>
    <n v="6.7"/>
    <x v="2"/>
    <x v="2"/>
  </r>
  <r>
    <x v="21"/>
    <x v="3"/>
    <x v="32"/>
    <x v="8"/>
    <x v="0"/>
    <n v="13"/>
    <x v="2"/>
    <x v="2"/>
  </r>
  <r>
    <x v="21"/>
    <x v="3"/>
    <x v="33"/>
    <x v="8"/>
    <x v="0"/>
    <n v="20.5"/>
    <x v="2"/>
    <x v="2"/>
  </r>
  <r>
    <x v="21"/>
    <x v="3"/>
    <x v="33"/>
    <x v="8"/>
    <x v="1"/>
    <n v="4.3"/>
    <x v="2"/>
    <x v="2"/>
  </r>
  <r>
    <x v="21"/>
    <x v="3"/>
    <x v="21"/>
    <x v="8"/>
    <x v="0"/>
    <n v="20.8"/>
    <x v="2"/>
    <x v="2"/>
  </r>
  <r>
    <x v="21"/>
    <x v="3"/>
    <x v="34"/>
    <x v="8"/>
    <x v="0"/>
    <n v="53.8"/>
    <x v="2"/>
    <x v="2"/>
  </r>
  <r>
    <x v="21"/>
    <x v="3"/>
    <x v="34"/>
    <x v="8"/>
    <x v="1"/>
    <n v="9"/>
    <x v="2"/>
    <x v="2"/>
  </r>
  <r>
    <x v="21"/>
    <x v="0"/>
    <x v="6"/>
    <x v="8"/>
    <x v="0"/>
    <n v="89.8"/>
    <x v="2"/>
    <x v="2"/>
  </r>
  <r>
    <x v="21"/>
    <x v="0"/>
    <x v="6"/>
    <x v="8"/>
    <x v="1"/>
    <n v="0.6"/>
    <x v="2"/>
    <x v="2"/>
  </r>
  <r>
    <x v="21"/>
    <x v="0"/>
    <x v="6"/>
    <x v="8"/>
    <x v="0"/>
    <n v="2.2999999999999998"/>
    <x v="2"/>
    <x v="2"/>
  </r>
  <r>
    <x v="21"/>
    <x v="0"/>
    <x v="6"/>
    <x v="8"/>
    <x v="1"/>
    <n v="1"/>
    <x v="2"/>
    <x v="2"/>
  </r>
  <r>
    <x v="21"/>
    <x v="3"/>
    <x v="35"/>
    <x v="8"/>
    <x v="0"/>
    <n v="25.4"/>
    <x v="2"/>
    <x v="2"/>
  </r>
  <r>
    <x v="21"/>
    <x v="3"/>
    <x v="36"/>
    <x v="8"/>
    <x v="0"/>
    <n v="0.8"/>
    <x v="2"/>
    <x v="2"/>
  </r>
  <r>
    <x v="21"/>
    <x v="3"/>
    <x v="36"/>
    <x v="8"/>
    <x v="1"/>
    <n v="3.6"/>
    <x v="2"/>
    <x v="2"/>
  </r>
  <r>
    <x v="21"/>
    <x v="3"/>
    <x v="37"/>
    <x v="8"/>
    <x v="0"/>
    <n v="5"/>
    <x v="2"/>
    <x v="2"/>
  </r>
  <r>
    <x v="21"/>
    <x v="3"/>
    <x v="37"/>
    <x v="8"/>
    <x v="1"/>
    <n v="14"/>
    <x v="2"/>
    <x v="2"/>
  </r>
  <r>
    <x v="21"/>
    <x v="2"/>
    <x v="20"/>
    <x v="8"/>
    <x v="0"/>
    <n v="647"/>
    <x v="2"/>
    <x v="2"/>
  </r>
  <r>
    <x v="21"/>
    <x v="2"/>
    <x v="20"/>
    <x v="8"/>
    <x v="1"/>
    <n v="67"/>
    <x v="2"/>
    <x v="2"/>
  </r>
  <r>
    <x v="22"/>
    <x v="0"/>
    <x v="0"/>
    <x v="8"/>
    <x v="0"/>
    <n v="55"/>
    <x v="2"/>
    <x v="2"/>
  </r>
  <r>
    <x v="22"/>
    <x v="0"/>
    <x v="0"/>
    <x v="8"/>
    <x v="1"/>
    <n v="3"/>
    <x v="2"/>
    <x v="2"/>
  </r>
  <r>
    <x v="22"/>
    <x v="0"/>
    <x v="1"/>
    <x v="8"/>
    <x v="0"/>
    <n v="126"/>
    <x v="2"/>
    <x v="2"/>
  </r>
  <r>
    <x v="22"/>
    <x v="0"/>
    <x v="1"/>
    <x v="8"/>
    <x v="1"/>
    <n v="17"/>
    <x v="2"/>
    <x v="2"/>
  </r>
  <r>
    <x v="22"/>
    <x v="0"/>
    <x v="2"/>
    <x v="8"/>
    <x v="0"/>
    <n v="15"/>
    <x v="2"/>
    <x v="2"/>
  </r>
  <r>
    <x v="22"/>
    <x v="0"/>
    <x v="3"/>
    <x v="8"/>
    <x v="0"/>
    <n v="63"/>
    <x v="2"/>
    <x v="2"/>
  </r>
  <r>
    <x v="22"/>
    <x v="0"/>
    <x v="1"/>
    <x v="8"/>
    <x v="0"/>
    <n v="301"/>
    <x v="2"/>
    <x v="2"/>
  </r>
  <r>
    <x v="22"/>
    <x v="0"/>
    <x v="1"/>
    <x v="8"/>
    <x v="1"/>
    <n v="26"/>
    <x v="2"/>
    <x v="2"/>
  </r>
  <r>
    <x v="22"/>
    <x v="0"/>
    <x v="5"/>
    <x v="8"/>
    <x v="0"/>
    <n v="105"/>
    <x v="2"/>
    <x v="2"/>
  </r>
  <r>
    <x v="22"/>
    <x v="0"/>
    <x v="6"/>
    <x v="8"/>
    <x v="0"/>
    <n v="35"/>
    <x v="2"/>
    <x v="2"/>
  </r>
  <r>
    <x v="22"/>
    <x v="0"/>
    <x v="6"/>
    <x v="8"/>
    <x v="1"/>
    <n v="3"/>
    <x v="2"/>
    <x v="2"/>
  </r>
  <r>
    <x v="22"/>
    <x v="0"/>
    <x v="7"/>
    <x v="8"/>
    <x v="0"/>
    <n v="2"/>
    <x v="2"/>
    <x v="2"/>
  </r>
  <r>
    <x v="22"/>
    <x v="0"/>
    <x v="7"/>
    <x v="8"/>
    <x v="1"/>
    <n v="7"/>
    <x v="2"/>
    <x v="2"/>
  </r>
  <r>
    <x v="22"/>
    <x v="0"/>
    <x v="8"/>
    <x v="8"/>
    <x v="0"/>
    <n v="8"/>
    <x v="2"/>
    <x v="2"/>
  </r>
  <r>
    <x v="22"/>
    <x v="0"/>
    <x v="8"/>
    <x v="8"/>
    <x v="1"/>
    <n v="17"/>
    <x v="2"/>
    <x v="2"/>
  </r>
  <r>
    <x v="22"/>
    <x v="0"/>
    <x v="8"/>
    <x v="8"/>
    <x v="0"/>
    <n v="15"/>
    <x v="2"/>
    <x v="2"/>
  </r>
  <r>
    <x v="22"/>
    <x v="0"/>
    <x v="9"/>
    <x v="8"/>
    <x v="1"/>
    <n v="10"/>
    <x v="2"/>
    <x v="2"/>
  </r>
  <r>
    <x v="22"/>
    <x v="0"/>
    <x v="10"/>
    <x v="8"/>
    <x v="0"/>
    <n v="6"/>
    <x v="2"/>
    <x v="2"/>
  </r>
  <r>
    <x v="22"/>
    <x v="0"/>
    <x v="11"/>
    <x v="8"/>
    <x v="0"/>
    <n v="7"/>
    <x v="2"/>
    <x v="2"/>
  </r>
  <r>
    <x v="22"/>
    <x v="0"/>
    <x v="8"/>
    <x v="8"/>
    <x v="0"/>
    <n v="19"/>
    <x v="2"/>
    <x v="2"/>
  </r>
  <r>
    <x v="22"/>
    <x v="0"/>
    <x v="8"/>
    <x v="8"/>
    <x v="1"/>
    <n v="371"/>
    <x v="2"/>
    <x v="2"/>
  </r>
  <r>
    <x v="22"/>
    <x v="0"/>
    <x v="12"/>
    <x v="8"/>
    <x v="0"/>
    <n v="1"/>
    <x v="2"/>
    <x v="2"/>
  </r>
  <r>
    <x v="22"/>
    <x v="0"/>
    <x v="13"/>
    <x v="8"/>
    <x v="0"/>
    <n v="4"/>
    <x v="2"/>
    <x v="2"/>
  </r>
  <r>
    <x v="22"/>
    <x v="0"/>
    <x v="14"/>
    <x v="8"/>
    <x v="0"/>
    <n v="68"/>
    <x v="2"/>
    <x v="2"/>
  </r>
  <r>
    <x v="22"/>
    <x v="0"/>
    <x v="14"/>
    <x v="8"/>
    <x v="1"/>
    <n v="546"/>
    <x v="2"/>
    <x v="2"/>
  </r>
  <r>
    <x v="22"/>
    <x v="0"/>
    <x v="15"/>
    <x v="8"/>
    <x v="0"/>
    <n v="26"/>
    <x v="2"/>
    <x v="2"/>
  </r>
  <r>
    <x v="22"/>
    <x v="0"/>
    <x v="15"/>
    <x v="8"/>
    <x v="1"/>
    <n v="9"/>
    <x v="2"/>
    <x v="2"/>
  </r>
  <r>
    <x v="22"/>
    <x v="0"/>
    <x v="16"/>
    <x v="8"/>
    <x v="0"/>
    <n v="46"/>
    <x v="2"/>
    <x v="2"/>
  </r>
  <r>
    <x v="22"/>
    <x v="0"/>
    <x v="16"/>
    <x v="8"/>
    <x v="1"/>
    <n v="45"/>
    <x v="2"/>
    <x v="2"/>
  </r>
  <r>
    <x v="22"/>
    <x v="0"/>
    <x v="17"/>
    <x v="8"/>
    <x v="0"/>
    <n v="2"/>
    <x v="2"/>
    <x v="2"/>
  </r>
  <r>
    <x v="22"/>
    <x v="0"/>
    <x v="17"/>
    <x v="8"/>
    <x v="1"/>
    <n v="48"/>
    <x v="2"/>
    <x v="2"/>
  </r>
  <r>
    <x v="22"/>
    <x v="0"/>
    <x v="18"/>
    <x v="8"/>
    <x v="0"/>
    <n v="1"/>
    <x v="2"/>
    <x v="2"/>
  </r>
  <r>
    <x v="22"/>
    <x v="0"/>
    <x v="18"/>
    <x v="8"/>
    <x v="1"/>
    <n v="16"/>
    <x v="2"/>
    <x v="2"/>
  </r>
  <r>
    <x v="22"/>
    <x v="3"/>
    <x v="21"/>
    <x v="8"/>
    <x v="0"/>
    <n v="4.5"/>
    <x v="2"/>
    <x v="2"/>
  </r>
  <r>
    <x v="22"/>
    <x v="3"/>
    <x v="22"/>
    <x v="8"/>
    <x v="0"/>
    <n v="50.6"/>
    <x v="2"/>
    <x v="2"/>
  </r>
  <r>
    <x v="22"/>
    <x v="3"/>
    <x v="23"/>
    <x v="8"/>
    <x v="0"/>
    <n v="83.6"/>
    <x v="2"/>
    <x v="2"/>
  </r>
  <r>
    <x v="22"/>
    <x v="3"/>
    <x v="23"/>
    <x v="8"/>
    <x v="1"/>
    <n v="38.6"/>
    <x v="2"/>
    <x v="2"/>
  </r>
  <r>
    <x v="22"/>
    <x v="3"/>
    <x v="24"/>
    <x v="8"/>
    <x v="0"/>
    <n v="40.9"/>
    <x v="2"/>
    <x v="2"/>
  </r>
  <r>
    <x v="22"/>
    <x v="3"/>
    <x v="24"/>
    <x v="8"/>
    <x v="1"/>
    <n v="65"/>
    <x v="2"/>
    <x v="2"/>
  </r>
  <r>
    <x v="22"/>
    <x v="3"/>
    <x v="25"/>
    <x v="8"/>
    <x v="1"/>
    <n v="1"/>
    <x v="2"/>
    <x v="2"/>
  </r>
  <r>
    <x v="22"/>
    <x v="3"/>
    <x v="26"/>
    <x v="8"/>
    <x v="0"/>
    <n v="1"/>
    <x v="2"/>
    <x v="2"/>
  </r>
  <r>
    <x v="22"/>
    <x v="3"/>
    <x v="26"/>
    <x v="8"/>
    <x v="1"/>
    <n v="7.4"/>
    <x v="2"/>
    <x v="2"/>
  </r>
  <r>
    <x v="22"/>
    <x v="3"/>
    <x v="27"/>
    <x v="8"/>
    <x v="0"/>
    <n v="4.2"/>
    <x v="2"/>
    <x v="2"/>
  </r>
  <r>
    <x v="22"/>
    <x v="3"/>
    <x v="27"/>
    <x v="8"/>
    <x v="1"/>
    <n v="26.5"/>
    <x v="2"/>
    <x v="2"/>
  </r>
  <r>
    <x v="22"/>
    <x v="3"/>
    <x v="28"/>
    <x v="8"/>
    <x v="0"/>
    <n v="5.8"/>
    <x v="2"/>
    <x v="2"/>
  </r>
  <r>
    <x v="22"/>
    <x v="3"/>
    <x v="28"/>
    <x v="8"/>
    <x v="1"/>
    <n v="5.2"/>
    <x v="2"/>
    <x v="2"/>
  </r>
  <r>
    <x v="22"/>
    <x v="3"/>
    <x v="38"/>
    <x v="8"/>
    <x v="0"/>
    <n v="15.4"/>
    <x v="2"/>
    <x v="2"/>
  </r>
  <r>
    <x v="22"/>
    <x v="3"/>
    <x v="38"/>
    <x v="8"/>
    <x v="1"/>
    <n v="21.7"/>
    <x v="2"/>
    <x v="2"/>
  </r>
  <r>
    <x v="22"/>
    <x v="3"/>
    <x v="29"/>
    <x v="8"/>
    <x v="0"/>
    <n v="9.9"/>
    <x v="2"/>
    <x v="2"/>
  </r>
  <r>
    <x v="22"/>
    <x v="3"/>
    <x v="30"/>
    <x v="8"/>
    <x v="0"/>
    <n v="43.1"/>
    <x v="2"/>
    <x v="2"/>
  </r>
  <r>
    <x v="22"/>
    <x v="3"/>
    <x v="30"/>
    <x v="8"/>
    <x v="1"/>
    <n v="16"/>
    <x v="2"/>
    <x v="2"/>
  </r>
  <r>
    <x v="22"/>
    <x v="3"/>
    <x v="31"/>
    <x v="8"/>
    <x v="0"/>
    <n v="46"/>
    <x v="2"/>
    <x v="2"/>
  </r>
  <r>
    <x v="22"/>
    <x v="3"/>
    <x v="31"/>
    <x v="8"/>
    <x v="1"/>
    <n v="9"/>
    <x v="2"/>
    <x v="2"/>
  </r>
  <r>
    <x v="22"/>
    <x v="3"/>
    <x v="32"/>
    <x v="8"/>
    <x v="0"/>
    <n v="41.9"/>
    <x v="2"/>
    <x v="2"/>
  </r>
  <r>
    <x v="22"/>
    <x v="3"/>
    <x v="32"/>
    <x v="8"/>
    <x v="1"/>
    <n v="45"/>
    <x v="2"/>
    <x v="2"/>
  </r>
  <r>
    <x v="22"/>
    <x v="3"/>
    <x v="33"/>
    <x v="8"/>
    <x v="0"/>
    <n v="13.7"/>
    <x v="2"/>
    <x v="2"/>
  </r>
  <r>
    <x v="22"/>
    <x v="3"/>
    <x v="21"/>
    <x v="8"/>
    <x v="0"/>
    <n v="7"/>
    <x v="2"/>
    <x v="2"/>
  </r>
  <r>
    <x v="22"/>
    <x v="3"/>
    <x v="34"/>
    <x v="8"/>
    <x v="0"/>
    <n v="73.900000000000006"/>
    <x v="2"/>
    <x v="2"/>
  </r>
  <r>
    <x v="22"/>
    <x v="3"/>
    <x v="34"/>
    <x v="8"/>
    <x v="1"/>
    <n v="17"/>
    <x v="2"/>
    <x v="2"/>
  </r>
  <r>
    <x v="22"/>
    <x v="0"/>
    <x v="6"/>
    <x v="8"/>
    <x v="0"/>
    <n v="37.5"/>
    <x v="2"/>
    <x v="2"/>
  </r>
  <r>
    <x v="22"/>
    <x v="0"/>
    <x v="6"/>
    <x v="8"/>
    <x v="0"/>
    <n v="1.5"/>
    <x v="2"/>
    <x v="2"/>
  </r>
  <r>
    <x v="22"/>
    <x v="3"/>
    <x v="35"/>
    <x v="8"/>
    <x v="0"/>
    <n v="10"/>
    <x v="2"/>
    <x v="2"/>
  </r>
  <r>
    <x v="22"/>
    <x v="3"/>
    <x v="36"/>
    <x v="8"/>
    <x v="0"/>
    <n v="21.3"/>
    <x v="2"/>
    <x v="2"/>
  </r>
  <r>
    <x v="22"/>
    <x v="3"/>
    <x v="36"/>
    <x v="8"/>
    <x v="1"/>
    <n v="5"/>
    <x v="2"/>
    <x v="2"/>
  </r>
  <r>
    <x v="22"/>
    <x v="3"/>
    <x v="37"/>
    <x v="8"/>
    <x v="0"/>
    <n v="6"/>
    <x v="2"/>
    <x v="2"/>
  </r>
  <r>
    <x v="22"/>
    <x v="3"/>
    <x v="37"/>
    <x v="8"/>
    <x v="1"/>
    <n v="19"/>
    <x v="2"/>
    <x v="2"/>
  </r>
  <r>
    <x v="22"/>
    <x v="2"/>
    <x v="20"/>
    <x v="8"/>
    <x v="0"/>
    <n v="784"/>
    <x v="2"/>
    <x v="2"/>
  </r>
  <r>
    <x v="22"/>
    <x v="2"/>
    <x v="20"/>
    <x v="8"/>
    <x v="1"/>
    <n v="59"/>
    <x v="2"/>
    <x v="2"/>
  </r>
  <r>
    <x v="23"/>
    <x v="0"/>
    <x v="0"/>
    <x v="8"/>
    <x v="0"/>
    <n v="2"/>
    <x v="2"/>
    <x v="2"/>
  </r>
  <r>
    <x v="23"/>
    <x v="0"/>
    <x v="0"/>
    <x v="8"/>
    <x v="1"/>
    <n v="2"/>
    <x v="2"/>
    <x v="2"/>
  </r>
  <r>
    <x v="23"/>
    <x v="0"/>
    <x v="1"/>
    <x v="8"/>
    <x v="0"/>
    <n v="4"/>
    <x v="2"/>
    <x v="2"/>
  </r>
  <r>
    <x v="23"/>
    <x v="0"/>
    <x v="1"/>
    <x v="8"/>
    <x v="1"/>
    <n v="16"/>
    <x v="2"/>
    <x v="2"/>
  </r>
  <r>
    <x v="23"/>
    <x v="0"/>
    <x v="2"/>
    <x v="8"/>
    <x v="0"/>
    <n v="5"/>
    <x v="2"/>
    <x v="2"/>
  </r>
  <r>
    <x v="23"/>
    <x v="0"/>
    <x v="3"/>
    <x v="8"/>
    <x v="0"/>
    <n v="5"/>
    <x v="2"/>
    <x v="2"/>
  </r>
  <r>
    <x v="23"/>
    <x v="0"/>
    <x v="4"/>
    <x v="8"/>
    <x v="0"/>
    <n v="12"/>
    <x v="2"/>
    <x v="2"/>
  </r>
  <r>
    <x v="23"/>
    <x v="0"/>
    <x v="1"/>
    <x v="8"/>
    <x v="0"/>
    <n v="8"/>
    <x v="2"/>
    <x v="2"/>
  </r>
  <r>
    <x v="23"/>
    <x v="0"/>
    <x v="1"/>
    <x v="8"/>
    <x v="1"/>
    <n v="8"/>
    <x v="2"/>
    <x v="2"/>
  </r>
  <r>
    <x v="23"/>
    <x v="0"/>
    <x v="5"/>
    <x v="8"/>
    <x v="0"/>
    <n v="195"/>
    <x v="2"/>
    <x v="2"/>
  </r>
  <r>
    <x v="23"/>
    <x v="0"/>
    <x v="5"/>
    <x v="8"/>
    <x v="1"/>
    <n v="15"/>
    <x v="2"/>
    <x v="2"/>
  </r>
  <r>
    <x v="23"/>
    <x v="0"/>
    <x v="6"/>
    <x v="8"/>
    <x v="0"/>
    <n v="56"/>
    <x v="2"/>
    <x v="2"/>
  </r>
  <r>
    <x v="23"/>
    <x v="0"/>
    <x v="6"/>
    <x v="8"/>
    <x v="1"/>
    <n v="60"/>
    <x v="2"/>
    <x v="2"/>
  </r>
  <r>
    <x v="23"/>
    <x v="0"/>
    <x v="7"/>
    <x v="8"/>
    <x v="0"/>
    <n v="29"/>
    <x v="2"/>
    <x v="2"/>
  </r>
  <r>
    <x v="23"/>
    <x v="0"/>
    <x v="7"/>
    <x v="8"/>
    <x v="1"/>
    <n v="23"/>
    <x v="2"/>
    <x v="2"/>
  </r>
  <r>
    <x v="23"/>
    <x v="0"/>
    <x v="8"/>
    <x v="8"/>
    <x v="0"/>
    <n v="3"/>
    <x v="2"/>
    <x v="2"/>
  </r>
  <r>
    <x v="23"/>
    <x v="0"/>
    <x v="8"/>
    <x v="8"/>
    <x v="1"/>
    <n v="18"/>
    <x v="2"/>
    <x v="2"/>
  </r>
  <r>
    <x v="23"/>
    <x v="0"/>
    <x v="8"/>
    <x v="8"/>
    <x v="0"/>
    <n v="30"/>
    <x v="2"/>
    <x v="2"/>
  </r>
  <r>
    <x v="23"/>
    <x v="0"/>
    <x v="9"/>
    <x v="8"/>
    <x v="1"/>
    <n v="110"/>
    <x v="2"/>
    <x v="2"/>
  </r>
  <r>
    <x v="23"/>
    <x v="0"/>
    <x v="10"/>
    <x v="8"/>
    <x v="0"/>
    <n v="4"/>
    <x v="2"/>
    <x v="2"/>
  </r>
  <r>
    <x v="23"/>
    <x v="0"/>
    <x v="10"/>
    <x v="8"/>
    <x v="1"/>
    <n v="2"/>
    <x v="2"/>
    <x v="2"/>
  </r>
  <r>
    <x v="23"/>
    <x v="0"/>
    <x v="11"/>
    <x v="8"/>
    <x v="0"/>
    <n v="28"/>
    <x v="2"/>
    <x v="2"/>
  </r>
  <r>
    <x v="23"/>
    <x v="0"/>
    <x v="8"/>
    <x v="8"/>
    <x v="0"/>
    <n v="54"/>
    <x v="2"/>
    <x v="2"/>
  </r>
  <r>
    <x v="23"/>
    <x v="0"/>
    <x v="8"/>
    <x v="8"/>
    <x v="1"/>
    <n v="1255"/>
    <x v="2"/>
    <x v="2"/>
  </r>
  <r>
    <x v="23"/>
    <x v="0"/>
    <x v="12"/>
    <x v="8"/>
    <x v="0"/>
    <n v="64"/>
    <x v="2"/>
    <x v="2"/>
  </r>
  <r>
    <x v="23"/>
    <x v="0"/>
    <x v="12"/>
    <x v="8"/>
    <x v="1"/>
    <n v="40"/>
    <x v="2"/>
    <x v="2"/>
  </r>
  <r>
    <x v="23"/>
    <x v="0"/>
    <x v="13"/>
    <x v="8"/>
    <x v="0"/>
    <n v="11"/>
    <x v="2"/>
    <x v="2"/>
  </r>
  <r>
    <x v="23"/>
    <x v="0"/>
    <x v="14"/>
    <x v="8"/>
    <x v="0"/>
    <n v="153"/>
    <x v="2"/>
    <x v="2"/>
  </r>
  <r>
    <x v="23"/>
    <x v="0"/>
    <x v="14"/>
    <x v="8"/>
    <x v="1"/>
    <n v="246"/>
    <x v="2"/>
    <x v="2"/>
  </r>
  <r>
    <x v="23"/>
    <x v="0"/>
    <x v="15"/>
    <x v="8"/>
    <x v="0"/>
    <n v="6"/>
    <x v="2"/>
    <x v="2"/>
  </r>
  <r>
    <x v="23"/>
    <x v="0"/>
    <x v="15"/>
    <x v="8"/>
    <x v="1"/>
    <n v="28"/>
    <x v="2"/>
    <x v="2"/>
  </r>
  <r>
    <x v="23"/>
    <x v="0"/>
    <x v="16"/>
    <x v="8"/>
    <x v="0"/>
    <n v="91"/>
    <x v="2"/>
    <x v="2"/>
  </r>
  <r>
    <x v="23"/>
    <x v="0"/>
    <x v="16"/>
    <x v="8"/>
    <x v="1"/>
    <n v="129"/>
    <x v="2"/>
    <x v="2"/>
  </r>
  <r>
    <x v="23"/>
    <x v="0"/>
    <x v="17"/>
    <x v="8"/>
    <x v="0"/>
    <n v="9"/>
    <x v="2"/>
    <x v="2"/>
  </r>
  <r>
    <x v="23"/>
    <x v="0"/>
    <x v="17"/>
    <x v="8"/>
    <x v="1"/>
    <n v="183"/>
    <x v="2"/>
    <x v="2"/>
  </r>
  <r>
    <x v="23"/>
    <x v="0"/>
    <x v="18"/>
    <x v="8"/>
    <x v="0"/>
    <n v="19"/>
    <x v="2"/>
    <x v="2"/>
  </r>
  <r>
    <x v="23"/>
    <x v="0"/>
    <x v="18"/>
    <x v="8"/>
    <x v="1"/>
    <n v="141"/>
    <x v="2"/>
    <x v="2"/>
  </r>
  <r>
    <x v="23"/>
    <x v="3"/>
    <x v="21"/>
    <x v="8"/>
    <x v="0"/>
    <n v="6"/>
    <x v="2"/>
    <x v="2"/>
  </r>
  <r>
    <x v="23"/>
    <x v="3"/>
    <x v="22"/>
    <x v="8"/>
    <x v="0"/>
    <n v="31"/>
    <x v="2"/>
    <x v="2"/>
  </r>
  <r>
    <x v="23"/>
    <x v="3"/>
    <x v="22"/>
    <x v="8"/>
    <x v="1"/>
    <n v="5.5"/>
    <x v="2"/>
    <x v="2"/>
  </r>
  <r>
    <x v="23"/>
    <x v="3"/>
    <x v="23"/>
    <x v="8"/>
    <x v="0"/>
    <n v="21"/>
    <x v="2"/>
    <x v="2"/>
  </r>
  <r>
    <x v="23"/>
    <x v="3"/>
    <x v="23"/>
    <x v="8"/>
    <x v="1"/>
    <n v="21"/>
    <x v="2"/>
    <x v="2"/>
  </r>
  <r>
    <x v="23"/>
    <x v="3"/>
    <x v="24"/>
    <x v="8"/>
    <x v="0"/>
    <n v="7.3"/>
    <x v="2"/>
    <x v="2"/>
  </r>
  <r>
    <x v="23"/>
    <x v="3"/>
    <x v="27"/>
    <x v="8"/>
    <x v="1"/>
    <n v="26.1"/>
    <x v="2"/>
    <x v="2"/>
  </r>
  <r>
    <x v="23"/>
    <x v="3"/>
    <x v="28"/>
    <x v="8"/>
    <x v="0"/>
    <n v="21"/>
    <x v="2"/>
    <x v="2"/>
  </r>
  <r>
    <x v="23"/>
    <x v="3"/>
    <x v="28"/>
    <x v="8"/>
    <x v="1"/>
    <n v="19"/>
    <x v="2"/>
    <x v="2"/>
  </r>
  <r>
    <x v="23"/>
    <x v="3"/>
    <x v="38"/>
    <x v="8"/>
    <x v="0"/>
    <n v="6"/>
    <x v="2"/>
    <x v="2"/>
  </r>
  <r>
    <x v="23"/>
    <x v="3"/>
    <x v="38"/>
    <x v="8"/>
    <x v="1"/>
    <n v="102.5"/>
    <x v="2"/>
    <x v="2"/>
  </r>
  <r>
    <x v="23"/>
    <x v="3"/>
    <x v="29"/>
    <x v="8"/>
    <x v="0"/>
    <n v="2"/>
    <x v="2"/>
    <x v="2"/>
  </r>
  <r>
    <x v="23"/>
    <x v="3"/>
    <x v="29"/>
    <x v="8"/>
    <x v="1"/>
    <n v="2"/>
    <x v="2"/>
    <x v="2"/>
  </r>
  <r>
    <x v="23"/>
    <x v="3"/>
    <x v="30"/>
    <x v="8"/>
    <x v="0"/>
    <n v="41.7"/>
    <x v="2"/>
    <x v="2"/>
  </r>
  <r>
    <x v="23"/>
    <x v="3"/>
    <x v="30"/>
    <x v="8"/>
    <x v="1"/>
    <n v="0.5"/>
    <x v="2"/>
    <x v="2"/>
  </r>
  <r>
    <x v="23"/>
    <x v="3"/>
    <x v="31"/>
    <x v="8"/>
    <x v="0"/>
    <n v="9"/>
    <x v="2"/>
    <x v="2"/>
  </r>
  <r>
    <x v="23"/>
    <x v="3"/>
    <x v="31"/>
    <x v="8"/>
    <x v="1"/>
    <n v="12"/>
    <x v="2"/>
    <x v="2"/>
  </r>
  <r>
    <x v="23"/>
    <x v="3"/>
    <x v="32"/>
    <x v="8"/>
    <x v="0"/>
    <n v="29.6"/>
    <x v="2"/>
    <x v="2"/>
  </r>
  <r>
    <x v="23"/>
    <x v="3"/>
    <x v="32"/>
    <x v="8"/>
    <x v="1"/>
    <n v="1.5"/>
    <x v="2"/>
    <x v="2"/>
  </r>
  <r>
    <x v="23"/>
    <x v="3"/>
    <x v="33"/>
    <x v="8"/>
    <x v="0"/>
    <n v="17.3"/>
    <x v="2"/>
    <x v="2"/>
  </r>
  <r>
    <x v="23"/>
    <x v="3"/>
    <x v="21"/>
    <x v="8"/>
    <x v="0"/>
    <n v="4.5"/>
    <x v="2"/>
    <x v="2"/>
  </r>
  <r>
    <x v="23"/>
    <x v="3"/>
    <x v="34"/>
    <x v="8"/>
    <x v="0"/>
    <n v="32.4"/>
    <x v="2"/>
    <x v="2"/>
  </r>
  <r>
    <x v="23"/>
    <x v="3"/>
    <x v="34"/>
    <x v="8"/>
    <x v="1"/>
    <n v="8.1"/>
    <x v="2"/>
    <x v="2"/>
  </r>
  <r>
    <x v="23"/>
    <x v="0"/>
    <x v="6"/>
    <x v="8"/>
    <x v="0"/>
    <n v="3.6"/>
    <x v="2"/>
    <x v="2"/>
  </r>
  <r>
    <x v="23"/>
    <x v="0"/>
    <x v="6"/>
    <x v="8"/>
    <x v="0"/>
    <n v="11.4"/>
    <x v="2"/>
    <x v="2"/>
  </r>
  <r>
    <x v="23"/>
    <x v="3"/>
    <x v="35"/>
    <x v="8"/>
    <x v="0"/>
    <n v="32.200000000000003"/>
    <x v="2"/>
    <x v="2"/>
  </r>
  <r>
    <x v="23"/>
    <x v="3"/>
    <x v="37"/>
    <x v="8"/>
    <x v="0"/>
    <n v="3.5"/>
    <x v="2"/>
    <x v="2"/>
  </r>
  <r>
    <x v="23"/>
    <x v="3"/>
    <x v="37"/>
    <x v="8"/>
    <x v="1"/>
    <n v="1"/>
    <x v="2"/>
    <x v="2"/>
  </r>
  <r>
    <x v="23"/>
    <x v="2"/>
    <x v="20"/>
    <x v="8"/>
    <x v="0"/>
    <n v="769"/>
    <x v="2"/>
    <x v="2"/>
  </r>
  <r>
    <x v="23"/>
    <x v="2"/>
    <x v="20"/>
    <x v="8"/>
    <x v="1"/>
    <n v="182"/>
    <x v="2"/>
    <x v="2"/>
  </r>
  <r>
    <x v="24"/>
    <x v="0"/>
    <x v="0"/>
    <x v="8"/>
    <x v="0"/>
    <n v="49"/>
    <x v="2"/>
    <x v="2"/>
  </r>
  <r>
    <x v="24"/>
    <x v="0"/>
    <x v="1"/>
    <x v="8"/>
    <x v="0"/>
    <n v="46"/>
    <x v="2"/>
    <x v="2"/>
  </r>
  <r>
    <x v="24"/>
    <x v="0"/>
    <x v="1"/>
    <x v="8"/>
    <x v="1"/>
    <n v="18"/>
    <x v="2"/>
    <x v="2"/>
  </r>
  <r>
    <x v="24"/>
    <x v="0"/>
    <x v="3"/>
    <x v="8"/>
    <x v="0"/>
    <n v="527"/>
    <x v="2"/>
    <x v="2"/>
  </r>
  <r>
    <x v="24"/>
    <x v="0"/>
    <x v="5"/>
    <x v="8"/>
    <x v="0"/>
    <n v="176"/>
    <x v="2"/>
    <x v="2"/>
  </r>
  <r>
    <x v="24"/>
    <x v="0"/>
    <x v="5"/>
    <x v="8"/>
    <x v="1"/>
    <n v="12"/>
    <x v="2"/>
    <x v="2"/>
  </r>
  <r>
    <x v="24"/>
    <x v="0"/>
    <x v="6"/>
    <x v="8"/>
    <x v="0"/>
    <n v="44"/>
    <x v="2"/>
    <x v="2"/>
  </r>
  <r>
    <x v="24"/>
    <x v="0"/>
    <x v="6"/>
    <x v="8"/>
    <x v="1"/>
    <n v="48"/>
    <x v="2"/>
    <x v="2"/>
  </r>
  <r>
    <x v="24"/>
    <x v="0"/>
    <x v="7"/>
    <x v="8"/>
    <x v="0"/>
    <n v="2"/>
    <x v="2"/>
    <x v="2"/>
  </r>
  <r>
    <x v="24"/>
    <x v="0"/>
    <x v="7"/>
    <x v="8"/>
    <x v="1"/>
    <n v="2"/>
    <x v="2"/>
    <x v="2"/>
  </r>
  <r>
    <x v="24"/>
    <x v="0"/>
    <x v="8"/>
    <x v="8"/>
    <x v="0"/>
    <n v="7"/>
    <x v="2"/>
    <x v="2"/>
  </r>
  <r>
    <x v="24"/>
    <x v="0"/>
    <x v="8"/>
    <x v="8"/>
    <x v="1"/>
    <n v="27"/>
    <x v="2"/>
    <x v="2"/>
  </r>
  <r>
    <x v="24"/>
    <x v="0"/>
    <x v="8"/>
    <x v="8"/>
    <x v="0"/>
    <n v="14"/>
    <x v="2"/>
    <x v="2"/>
  </r>
  <r>
    <x v="24"/>
    <x v="0"/>
    <x v="9"/>
    <x v="8"/>
    <x v="0"/>
    <n v="4"/>
    <x v="2"/>
    <x v="2"/>
  </r>
  <r>
    <x v="24"/>
    <x v="0"/>
    <x v="9"/>
    <x v="8"/>
    <x v="1"/>
    <n v="118"/>
    <x v="2"/>
    <x v="2"/>
  </r>
  <r>
    <x v="24"/>
    <x v="0"/>
    <x v="10"/>
    <x v="8"/>
    <x v="0"/>
    <n v="4"/>
    <x v="2"/>
    <x v="2"/>
  </r>
  <r>
    <x v="24"/>
    <x v="0"/>
    <x v="10"/>
    <x v="8"/>
    <x v="1"/>
    <n v="4"/>
    <x v="2"/>
    <x v="2"/>
  </r>
  <r>
    <x v="24"/>
    <x v="0"/>
    <x v="11"/>
    <x v="8"/>
    <x v="0"/>
    <n v="15"/>
    <x v="2"/>
    <x v="2"/>
  </r>
  <r>
    <x v="24"/>
    <x v="0"/>
    <x v="11"/>
    <x v="8"/>
    <x v="1"/>
    <n v="1"/>
    <x v="2"/>
    <x v="2"/>
  </r>
  <r>
    <x v="24"/>
    <x v="0"/>
    <x v="8"/>
    <x v="8"/>
    <x v="0"/>
    <n v="6"/>
    <x v="2"/>
    <x v="2"/>
  </r>
  <r>
    <x v="24"/>
    <x v="0"/>
    <x v="8"/>
    <x v="8"/>
    <x v="1"/>
    <n v="268"/>
    <x v="2"/>
    <x v="2"/>
  </r>
  <r>
    <x v="24"/>
    <x v="0"/>
    <x v="12"/>
    <x v="8"/>
    <x v="0"/>
    <n v="72"/>
    <x v="2"/>
    <x v="2"/>
  </r>
  <r>
    <x v="24"/>
    <x v="0"/>
    <x v="13"/>
    <x v="8"/>
    <x v="0"/>
    <n v="73"/>
    <x v="2"/>
    <x v="2"/>
  </r>
  <r>
    <x v="24"/>
    <x v="0"/>
    <x v="13"/>
    <x v="8"/>
    <x v="1"/>
    <n v="17"/>
    <x v="2"/>
    <x v="2"/>
  </r>
  <r>
    <x v="24"/>
    <x v="0"/>
    <x v="14"/>
    <x v="8"/>
    <x v="0"/>
    <n v="46"/>
    <x v="2"/>
    <x v="2"/>
  </r>
  <r>
    <x v="24"/>
    <x v="0"/>
    <x v="14"/>
    <x v="8"/>
    <x v="1"/>
    <n v="285"/>
    <x v="2"/>
    <x v="2"/>
  </r>
  <r>
    <x v="24"/>
    <x v="0"/>
    <x v="15"/>
    <x v="8"/>
    <x v="0"/>
    <n v="6"/>
    <x v="2"/>
    <x v="2"/>
  </r>
  <r>
    <x v="24"/>
    <x v="0"/>
    <x v="15"/>
    <x v="8"/>
    <x v="1"/>
    <n v="4"/>
    <x v="2"/>
    <x v="2"/>
  </r>
  <r>
    <x v="24"/>
    <x v="0"/>
    <x v="16"/>
    <x v="8"/>
    <x v="0"/>
    <n v="49"/>
    <x v="2"/>
    <x v="2"/>
  </r>
  <r>
    <x v="24"/>
    <x v="0"/>
    <x v="16"/>
    <x v="8"/>
    <x v="1"/>
    <n v="8"/>
    <x v="2"/>
    <x v="2"/>
  </r>
  <r>
    <x v="24"/>
    <x v="0"/>
    <x v="17"/>
    <x v="8"/>
    <x v="0"/>
    <n v="8"/>
    <x v="2"/>
    <x v="2"/>
  </r>
  <r>
    <x v="24"/>
    <x v="0"/>
    <x v="18"/>
    <x v="8"/>
    <x v="0"/>
    <n v="11"/>
    <x v="2"/>
    <x v="2"/>
  </r>
  <r>
    <x v="24"/>
    <x v="0"/>
    <x v="18"/>
    <x v="8"/>
    <x v="1"/>
    <n v="5"/>
    <x v="2"/>
    <x v="2"/>
  </r>
  <r>
    <x v="24"/>
    <x v="3"/>
    <x v="21"/>
    <x v="9"/>
    <x v="0"/>
    <n v="2"/>
    <x v="0"/>
    <x v="0"/>
  </r>
  <r>
    <x v="24"/>
    <x v="3"/>
    <x v="22"/>
    <x v="10"/>
    <x v="0"/>
    <n v="37"/>
    <x v="4"/>
    <x v="3"/>
  </r>
  <r>
    <x v="24"/>
    <x v="3"/>
    <x v="23"/>
    <x v="10"/>
    <x v="0"/>
    <n v="165"/>
    <x v="4"/>
    <x v="3"/>
  </r>
  <r>
    <x v="24"/>
    <x v="3"/>
    <x v="23"/>
    <x v="3"/>
    <x v="1"/>
    <n v="2"/>
    <x v="2"/>
    <x v="2"/>
  </r>
  <r>
    <x v="24"/>
    <x v="3"/>
    <x v="24"/>
    <x v="3"/>
    <x v="0"/>
    <n v="24"/>
    <x v="2"/>
    <x v="2"/>
  </r>
  <r>
    <x v="24"/>
    <x v="3"/>
    <x v="24"/>
    <x v="10"/>
    <x v="0"/>
    <n v="36"/>
    <x v="4"/>
    <x v="3"/>
  </r>
  <r>
    <x v="24"/>
    <x v="3"/>
    <x v="26"/>
    <x v="9"/>
    <x v="0"/>
    <n v="1"/>
    <x v="0"/>
    <x v="0"/>
  </r>
  <r>
    <x v="24"/>
    <x v="3"/>
    <x v="27"/>
    <x v="3"/>
    <x v="0"/>
    <n v="1.1000000000000001"/>
    <x v="2"/>
    <x v="2"/>
  </r>
  <r>
    <x v="24"/>
    <x v="3"/>
    <x v="27"/>
    <x v="10"/>
    <x v="1"/>
    <n v="5"/>
    <x v="4"/>
    <x v="3"/>
  </r>
  <r>
    <x v="24"/>
    <x v="3"/>
    <x v="38"/>
    <x v="3"/>
    <x v="1"/>
    <n v="1"/>
    <x v="2"/>
    <x v="2"/>
  </r>
  <r>
    <x v="24"/>
    <x v="3"/>
    <x v="29"/>
    <x v="9"/>
    <x v="0"/>
    <n v="1"/>
    <x v="0"/>
    <x v="0"/>
  </r>
  <r>
    <x v="24"/>
    <x v="3"/>
    <x v="29"/>
    <x v="11"/>
    <x v="0"/>
    <n v="20"/>
    <x v="1"/>
    <x v="1"/>
  </r>
  <r>
    <x v="24"/>
    <x v="3"/>
    <x v="29"/>
    <x v="3"/>
    <x v="1"/>
    <n v="8"/>
    <x v="2"/>
    <x v="2"/>
  </r>
  <r>
    <x v="24"/>
    <x v="3"/>
    <x v="30"/>
    <x v="3"/>
    <x v="0"/>
    <n v="2"/>
    <x v="2"/>
    <x v="2"/>
  </r>
  <r>
    <x v="24"/>
    <x v="3"/>
    <x v="30"/>
    <x v="12"/>
    <x v="0"/>
    <n v="4"/>
    <x v="3"/>
    <x v="0"/>
  </r>
  <r>
    <x v="24"/>
    <x v="3"/>
    <x v="30"/>
    <x v="10"/>
    <x v="0"/>
    <n v="8.5"/>
    <x v="4"/>
    <x v="3"/>
  </r>
  <r>
    <x v="24"/>
    <x v="3"/>
    <x v="31"/>
    <x v="3"/>
    <x v="1"/>
    <n v="2.1"/>
    <x v="2"/>
    <x v="2"/>
  </r>
  <r>
    <x v="24"/>
    <x v="3"/>
    <x v="32"/>
    <x v="3"/>
    <x v="0"/>
    <n v="1"/>
    <x v="2"/>
    <x v="2"/>
  </r>
  <r>
    <x v="24"/>
    <x v="3"/>
    <x v="32"/>
    <x v="10"/>
    <x v="0"/>
    <n v="9.5"/>
    <x v="4"/>
    <x v="3"/>
  </r>
  <r>
    <x v="24"/>
    <x v="3"/>
    <x v="33"/>
    <x v="3"/>
    <x v="0"/>
    <n v="21"/>
    <x v="2"/>
    <x v="2"/>
  </r>
  <r>
    <x v="24"/>
    <x v="3"/>
    <x v="33"/>
    <x v="10"/>
    <x v="0"/>
    <n v="7"/>
    <x v="4"/>
    <x v="3"/>
  </r>
  <r>
    <x v="24"/>
    <x v="3"/>
    <x v="21"/>
    <x v="9"/>
    <x v="0"/>
    <n v="6"/>
    <x v="0"/>
    <x v="0"/>
  </r>
  <r>
    <x v="24"/>
    <x v="3"/>
    <x v="34"/>
    <x v="9"/>
    <x v="0"/>
    <n v="5"/>
    <x v="0"/>
    <x v="0"/>
  </r>
  <r>
    <x v="24"/>
    <x v="3"/>
    <x v="34"/>
    <x v="3"/>
    <x v="0"/>
    <n v="10.4"/>
    <x v="2"/>
    <x v="2"/>
  </r>
  <r>
    <x v="24"/>
    <x v="0"/>
    <x v="6"/>
    <x v="13"/>
    <x v="0"/>
    <n v="15"/>
    <x v="3"/>
    <x v="0"/>
  </r>
  <r>
    <x v="24"/>
    <x v="0"/>
    <x v="6"/>
    <x v="10"/>
    <x v="0"/>
    <n v="10"/>
    <x v="4"/>
    <x v="3"/>
  </r>
  <r>
    <x v="24"/>
    <x v="0"/>
    <x v="6"/>
    <x v="3"/>
    <x v="0"/>
    <n v="0.6"/>
    <x v="2"/>
    <x v="2"/>
  </r>
  <r>
    <x v="24"/>
    <x v="0"/>
    <x v="6"/>
    <x v="10"/>
    <x v="0"/>
    <n v="15"/>
    <x v="4"/>
    <x v="3"/>
  </r>
  <r>
    <x v="24"/>
    <x v="3"/>
    <x v="35"/>
    <x v="10"/>
    <x v="0"/>
    <n v="4"/>
    <x v="4"/>
    <x v="3"/>
  </r>
  <r>
    <x v="24"/>
    <x v="3"/>
    <x v="36"/>
    <x v="9"/>
    <x v="0"/>
    <n v="2"/>
    <x v="0"/>
    <x v="0"/>
  </r>
  <r>
    <x v="24"/>
    <x v="3"/>
    <x v="37"/>
    <x v="3"/>
    <x v="0"/>
    <n v="0.6"/>
    <x v="2"/>
    <x v="2"/>
  </r>
  <r>
    <x v="24"/>
    <x v="2"/>
    <x v="20"/>
    <x v="8"/>
    <x v="0"/>
    <n v="479"/>
    <x v="2"/>
    <x v="2"/>
  </r>
  <r>
    <x v="24"/>
    <x v="2"/>
    <x v="20"/>
    <x v="8"/>
    <x v="1"/>
    <n v="119"/>
    <x v="2"/>
    <x v="2"/>
  </r>
  <r>
    <x v="25"/>
    <x v="0"/>
    <x v="0"/>
    <x v="8"/>
    <x v="0"/>
    <n v="22"/>
    <x v="2"/>
    <x v="2"/>
  </r>
  <r>
    <x v="25"/>
    <x v="0"/>
    <x v="1"/>
    <x v="8"/>
    <x v="0"/>
    <n v="27"/>
    <x v="2"/>
    <x v="2"/>
  </r>
  <r>
    <x v="25"/>
    <x v="0"/>
    <x v="1"/>
    <x v="8"/>
    <x v="1"/>
    <n v="10"/>
    <x v="2"/>
    <x v="2"/>
  </r>
  <r>
    <x v="25"/>
    <x v="0"/>
    <x v="2"/>
    <x v="8"/>
    <x v="0"/>
    <n v="62"/>
    <x v="2"/>
    <x v="2"/>
  </r>
  <r>
    <x v="25"/>
    <x v="0"/>
    <x v="3"/>
    <x v="8"/>
    <x v="1"/>
    <n v="3"/>
    <x v="2"/>
    <x v="2"/>
  </r>
  <r>
    <x v="25"/>
    <x v="0"/>
    <x v="5"/>
    <x v="8"/>
    <x v="0"/>
    <n v="154"/>
    <x v="2"/>
    <x v="2"/>
  </r>
  <r>
    <x v="25"/>
    <x v="0"/>
    <x v="5"/>
    <x v="8"/>
    <x v="1"/>
    <n v="2"/>
    <x v="2"/>
    <x v="2"/>
  </r>
  <r>
    <x v="25"/>
    <x v="0"/>
    <x v="6"/>
    <x v="8"/>
    <x v="0"/>
    <n v="378"/>
    <x v="2"/>
    <x v="2"/>
  </r>
  <r>
    <x v="25"/>
    <x v="0"/>
    <x v="7"/>
    <x v="8"/>
    <x v="0"/>
    <n v="7"/>
    <x v="2"/>
    <x v="2"/>
  </r>
  <r>
    <x v="25"/>
    <x v="0"/>
    <x v="7"/>
    <x v="8"/>
    <x v="1"/>
    <n v="1"/>
    <x v="2"/>
    <x v="2"/>
  </r>
  <r>
    <x v="25"/>
    <x v="0"/>
    <x v="8"/>
    <x v="8"/>
    <x v="0"/>
    <n v="19"/>
    <x v="2"/>
    <x v="2"/>
  </r>
  <r>
    <x v="25"/>
    <x v="0"/>
    <x v="8"/>
    <x v="8"/>
    <x v="1"/>
    <n v="2"/>
    <x v="2"/>
    <x v="2"/>
  </r>
  <r>
    <x v="25"/>
    <x v="0"/>
    <x v="8"/>
    <x v="8"/>
    <x v="0"/>
    <n v="29"/>
    <x v="2"/>
    <x v="2"/>
  </r>
  <r>
    <x v="25"/>
    <x v="0"/>
    <x v="8"/>
    <x v="8"/>
    <x v="1"/>
    <n v="2"/>
    <x v="2"/>
    <x v="2"/>
  </r>
  <r>
    <x v="25"/>
    <x v="0"/>
    <x v="9"/>
    <x v="8"/>
    <x v="0"/>
    <n v="21"/>
    <x v="2"/>
    <x v="2"/>
  </r>
  <r>
    <x v="25"/>
    <x v="0"/>
    <x v="10"/>
    <x v="8"/>
    <x v="0"/>
    <n v="17"/>
    <x v="2"/>
    <x v="2"/>
  </r>
  <r>
    <x v="25"/>
    <x v="0"/>
    <x v="10"/>
    <x v="8"/>
    <x v="1"/>
    <n v="34"/>
    <x v="2"/>
    <x v="2"/>
  </r>
  <r>
    <x v="25"/>
    <x v="0"/>
    <x v="11"/>
    <x v="8"/>
    <x v="0"/>
    <n v="8"/>
    <x v="2"/>
    <x v="2"/>
  </r>
  <r>
    <x v="25"/>
    <x v="0"/>
    <x v="13"/>
    <x v="8"/>
    <x v="0"/>
    <n v="4"/>
    <x v="2"/>
    <x v="2"/>
  </r>
  <r>
    <x v="25"/>
    <x v="0"/>
    <x v="13"/>
    <x v="8"/>
    <x v="1"/>
    <n v="4"/>
    <x v="2"/>
    <x v="2"/>
  </r>
  <r>
    <x v="25"/>
    <x v="0"/>
    <x v="14"/>
    <x v="8"/>
    <x v="0"/>
    <n v="196"/>
    <x v="2"/>
    <x v="2"/>
  </r>
  <r>
    <x v="25"/>
    <x v="0"/>
    <x v="14"/>
    <x v="8"/>
    <x v="1"/>
    <n v="306"/>
    <x v="2"/>
    <x v="2"/>
  </r>
  <r>
    <x v="25"/>
    <x v="0"/>
    <x v="15"/>
    <x v="8"/>
    <x v="0"/>
    <n v="2"/>
    <x v="2"/>
    <x v="2"/>
  </r>
  <r>
    <x v="25"/>
    <x v="0"/>
    <x v="16"/>
    <x v="8"/>
    <x v="0"/>
    <n v="27"/>
    <x v="2"/>
    <x v="2"/>
  </r>
  <r>
    <x v="25"/>
    <x v="0"/>
    <x v="16"/>
    <x v="8"/>
    <x v="1"/>
    <n v="115"/>
    <x v="2"/>
    <x v="2"/>
  </r>
  <r>
    <x v="25"/>
    <x v="0"/>
    <x v="17"/>
    <x v="8"/>
    <x v="0"/>
    <n v="34"/>
    <x v="2"/>
    <x v="2"/>
  </r>
  <r>
    <x v="25"/>
    <x v="0"/>
    <x v="18"/>
    <x v="8"/>
    <x v="0"/>
    <n v="1"/>
    <x v="2"/>
    <x v="2"/>
  </r>
  <r>
    <x v="25"/>
    <x v="0"/>
    <x v="18"/>
    <x v="8"/>
    <x v="1"/>
    <n v="118"/>
    <x v="2"/>
    <x v="2"/>
  </r>
  <r>
    <x v="25"/>
    <x v="3"/>
    <x v="21"/>
    <x v="9"/>
    <x v="0"/>
    <n v="5.2"/>
    <x v="0"/>
    <x v="0"/>
  </r>
  <r>
    <x v="25"/>
    <x v="3"/>
    <x v="22"/>
    <x v="3"/>
    <x v="0"/>
    <n v="10"/>
    <x v="2"/>
    <x v="2"/>
  </r>
  <r>
    <x v="25"/>
    <x v="3"/>
    <x v="22"/>
    <x v="12"/>
    <x v="0"/>
    <n v="8"/>
    <x v="3"/>
    <x v="0"/>
  </r>
  <r>
    <x v="25"/>
    <x v="3"/>
    <x v="22"/>
    <x v="10"/>
    <x v="0"/>
    <n v="49"/>
    <x v="4"/>
    <x v="3"/>
  </r>
  <r>
    <x v="25"/>
    <x v="3"/>
    <x v="23"/>
    <x v="13"/>
    <x v="0"/>
    <n v="9"/>
    <x v="3"/>
    <x v="0"/>
  </r>
  <r>
    <x v="25"/>
    <x v="3"/>
    <x v="23"/>
    <x v="10"/>
    <x v="0"/>
    <n v="7"/>
    <x v="4"/>
    <x v="3"/>
  </r>
  <r>
    <x v="25"/>
    <x v="3"/>
    <x v="24"/>
    <x v="3"/>
    <x v="0"/>
    <n v="1"/>
    <x v="2"/>
    <x v="2"/>
  </r>
  <r>
    <x v="25"/>
    <x v="3"/>
    <x v="25"/>
    <x v="9"/>
    <x v="0"/>
    <n v="10"/>
    <x v="0"/>
    <x v="0"/>
  </r>
  <r>
    <x v="25"/>
    <x v="3"/>
    <x v="25"/>
    <x v="10"/>
    <x v="0"/>
    <n v="7"/>
    <x v="4"/>
    <x v="3"/>
  </r>
  <r>
    <x v="25"/>
    <x v="3"/>
    <x v="25"/>
    <x v="3"/>
    <x v="1"/>
    <n v="15.5"/>
    <x v="2"/>
    <x v="2"/>
  </r>
  <r>
    <x v="25"/>
    <x v="3"/>
    <x v="25"/>
    <x v="13"/>
    <x v="1"/>
    <n v="1.5"/>
    <x v="3"/>
    <x v="0"/>
  </r>
  <r>
    <x v="25"/>
    <x v="3"/>
    <x v="26"/>
    <x v="9"/>
    <x v="0"/>
    <n v="0.5"/>
    <x v="0"/>
    <x v="0"/>
  </r>
  <r>
    <x v="25"/>
    <x v="3"/>
    <x v="27"/>
    <x v="9"/>
    <x v="0"/>
    <n v="0.9"/>
    <x v="0"/>
    <x v="0"/>
  </r>
  <r>
    <x v="25"/>
    <x v="3"/>
    <x v="27"/>
    <x v="3"/>
    <x v="1"/>
    <n v="2"/>
    <x v="2"/>
    <x v="2"/>
  </r>
  <r>
    <x v="25"/>
    <x v="3"/>
    <x v="38"/>
    <x v="9"/>
    <x v="0"/>
    <n v="3"/>
    <x v="0"/>
    <x v="0"/>
  </r>
  <r>
    <x v="25"/>
    <x v="3"/>
    <x v="38"/>
    <x v="3"/>
    <x v="1"/>
    <n v="8.5"/>
    <x v="2"/>
    <x v="2"/>
  </r>
  <r>
    <x v="25"/>
    <x v="3"/>
    <x v="29"/>
    <x v="9"/>
    <x v="0"/>
    <n v="0.5"/>
    <x v="0"/>
    <x v="0"/>
  </r>
  <r>
    <x v="25"/>
    <x v="3"/>
    <x v="29"/>
    <x v="3"/>
    <x v="1"/>
    <n v="2.5"/>
    <x v="2"/>
    <x v="2"/>
  </r>
  <r>
    <x v="25"/>
    <x v="3"/>
    <x v="30"/>
    <x v="9"/>
    <x v="0"/>
    <n v="15"/>
    <x v="0"/>
    <x v="0"/>
  </r>
  <r>
    <x v="25"/>
    <x v="3"/>
    <x v="30"/>
    <x v="3"/>
    <x v="1"/>
    <n v="125.9"/>
    <x v="2"/>
    <x v="2"/>
  </r>
  <r>
    <x v="25"/>
    <x v="3"/>
    <x v="31"/>
    <x v="9"/>
    <x v="0"/>
    <n v="0.5"/>
    <x v="0"/>
    <x v="0"/>
  </r>
  <r>
    <x v="25"/>
    <x v="3"/>
    <x v="31"/>
    <x v="3"/>
    <x v="0"/>
    <n v="15"/>
    <x v="2"/>
    <x v="2"/>
  </r>
  <r>
    <x v="25"/>
    <x v="3"/>
    <x v="32"/>
    <x v="9"/>
    <x v="0"/>
    <n v="0.5"/>
    <x v="0"/>
    <x v="0"/>
  </r>
  <r>
    <x v="25"/>
    <x v="3"/>
    <x v="32"/>
    <x v="11"/>
    <x v="0"/>
    <n v="16"/>
    <x v="1"/>
    <x v="1"/>
  </r>
  <r>
    <x v="25"/>
    <x v="3"/>
    <x v="32"/>
    <x v="10"/>
    <x v="0"/>
    <n v="10"/>
    <x v="4"/>
    <x v="3"/>
  </r>
  <r>
    <x v="25"/>
    <x v="3"/>
    <x v="33"/>
    <x v="3"/>
    <x v="0"/>
    <n v="6.6"/>
    <x v="2"/>
    <x v="2"/>
  </r>
  <r>
    <x v="25"/>
    <x v="3"/>
    <x v="33"/>
    <x v="10"/>
    <x v="0"/>
    <n v="10"/>
    <x v="4"/>
    <x v="3"/>
  </r>
  <r>
    <x v="25"/>
    <x v="3"/>
    <x v="33"/>
    <x v="9"/>
    <x v="1"/>
    <n v="2"/>
    <x v="0"/>
    <x v="0"/>
  </r>
  <r>
    <x v="25"/>
    <x v="3"/>
    <x v="34"/>
    <x v="9"/>
    <x v="0"/>
    <n v="14.2"/>
    <x v="0"/>
    <x v="0"/>
  </r>
  <r>
    <x v="25"/>
    <x v="3"/>
    <x v="34"/>
    <x v="13"/>
    <x v="0"/>
    <n v="1.5"/>
    <x v="3"/>
    <x v="0"/>
  </r>
  <r>
    <x v="25"/>
    <x v="3"/>
    <x v="34"/>
    <x v="10"/>
    <x v="0"/>
    <n v="51.5"/>
    <x v="4"/>
    <x v="3"/>
  </r>
  <r>
    <x v="25"/>
    <x v="3"/>
    <x v="34"/>
    <x v="3"/>
    <x v="1"/>
    <n v="17.7"/>
    <x v="2"/>
    <x v="2"/>
  </r>
  <r>
    <x v="25"/>
    <x v="0"/>
    <x v="6"/>
    <x v="9"/>
    <x v="0"/>
    <n v="1"/>
    <x v="0"/>
    <x v="0"/>
  </r>
  <r>
    <x v="25"/>
    <x v="0"/>
    <x v="6"/>
    <x v="3"/>
    <x v="0"/>
    <n v="1"/>
    <x v="2"/>
    <x v="2"/>
  </r>
  <r>
    <x v="25"/>
    <x v="3"/>
    <x v="35"/>
    <x v="9"/>
    <x v="0"/>
    <n v="2"/>
    <x v="0"/>
    <x v="0"/>
  </r>
  <r>
    <x v="25"/>
    <x v="3"/>
    <x v="35"/>
    <x v="10"/>
    <x v="0"/>
    <n v="6"/>
    <x v="4"/>
    <x v="3"/>
  </r>
  <r>
    <x v="25"/>
    <x v="3"/>
    <x v="36"/>
    <x v="3"/>
    <x v="1"/>
    <n v="0.5"/>
    <x v="2"/>
    <x v="2"/>
  </r>
  <r>
    <x v="25"/>
    <x v="4"/>
    <x v="39"/>
    <x v="8"/>
    <x v="0"/>
    <n v="78"/>
    <x v="2"/>
    <x v="2"/>
  </r>
  <r>
    <x v="25"/>
    <x v="4"/>
    <x v="39"/>
    <x v="10"/>
    <x v="0"/>
    <n v="4"/>
    <x v="4"/>
    <x v="3"/>
  </r>
  <r>
    <x v="25"/>
    <x v="4"/>
    <x v="39"/>
    <x v="8"/>
    <x v="1"/>
    <n v="3"/>
    <x v="2"/>
    <x v="2"/>
  </r>
  <r>
    <x v="25"/>
    <x v="4"/>
    <x v="39"/>
    <x v="10"/>
    <x v="1"/>
    <n v="3"/>
    <x v="4"/>
    <x v="3"/>
  </r>
  <r>
    <x v="25"/>
    <x v="4"/>
    <x v="40"/>
    <x v="10"/>
    <x v="0"/>
    <n v="8"/>
    <x v="4"/>
    <x v="3"/>
  </r>
  <r>
    <x v="25"/>
    <x v="4"/>
    <x v="41"/>
    <x v="8"/>
    <x v="0"/>
    <n v="28"/>
    <x v="2"/>
    <x v="2"/>
  </r>
  <r>
    <x v="25"/>
    <x v="4"/>
    <x v="42"/>
    <x v="8"/>
    <x v="0"/>
    <n v="17"/>
    <x v="2"/>
    <x v="2"/>
  </r>
  <r>
    <x v="25"/>
    <x v="4"/>
    <x v="42"/>
    <x v="10"/>
    <x v="0"/>
    <n v="7"/>
    <x v="4"/>
    <x v="3"/>
  </r>
  <r>
    <x v="25"/>
    <x v="4"/>
    <x v="43"/>
    <x v="8"/>
    <x v="0"/>
    <n v="55"/>
    <x v="2"/>
    <x v="2"/>
  </r>
  <r>
    <x v="25"/>
    <x v="4"/>
    <x v="43"/>
    <x v="8"/>
    <x v="1"/>
    <n v="2"/>
    <x v="2"/>
    <x v="2"/>
  </r>
  <r>
    <x v="25"/>
    <x v="4"/>
    <x v="43"/>
    <x v="8"/>
    <x v="0"/>
    <n v="1"/>
    <x v="2"/>
    <x v="2"/>
  </r>
  <r>
    <x v="25"/>
    <x v="4"/>
    <x v="43"/>
    <x v="10"/>
    <x v="0"/>
    <n v="6"/>
    <x v="4"/>
    <x v="3"/>
  </r>
  <r>
    <x v="25"/>
    <x v="4"/>
    <x v="44"/>
    <x v="8"/>
    <x v="1"/>
    <n v="12"/>
    <x v="2"/>
    <x v="2"/>
  </r>
  <r>
    <x v="25"/>
    <x v="4"/>
    <x v="45"/>
    <x v="8"/>
    <x v="0"/>
    <n v="7"/>
    <x v="2"/>
    <x v="2"/>
  </r>
  <r>
    <x v="25"/>
    <x v="4"/>
    <x v="46"/>
    <x v="8"/>
    <x v="0"/>
    <n v="3"/>
    <x v="2"/>
    <x v="2"/>
  </r>
  <r>
    <x v="25"/>
    <x v="4"/>
    <x v="46"/>
    <x v="8"/>
    <x v="1"/>
    <n v="2"/>
    <x v="2"/>
    <x v="2"/>
  </r>
  <r>
    <x v="25"/>
    <x v="4"/>
    <x v="47"/>
    <x v="8"/>
    <x v="0"/>
    <n v="3"/>
    <x v="2"/>
    <x v="2"/>
  </r>
  <r>
    <x v="25"/>
    <x v="4"/>
    <x v="47"/>
    <x v="8"/>
    <x v="1"/>
    <n v="4"/>
    <x v="2"/>
    <x v="2"/>
  </r>
  <r>
    <x v="25"/>
    <x v="4"/>
    <x v="48"/>
    <x v="8"/>
    <x v="1"/>
    <n v="5"/>
    <x v="2"/>
    <x v="2"/>
  </r>
  <r>
    <x v="25"/>
    <x v="4"/>
    <x v="49"/>
    <x v="8"/>
    <x v="0"/>
    <n v="2"/>
    <x v="2"/>
    <x v="2"/>
  </r>
  <r>
    <x v="26"/>
    <x v="0"/>
    <x v="0"/>
    <x v="8"/>
    <x v="0"/>
    <n v="11"/>
    <x v="2"/>
    <x v="2"/>
  </r>
  <r>
    <x v="26"/>
    <x v="0"/>
    <x v="0"/>
    <x v="8"/>
    <x v="1"/>
    <n v="5"/>
    <x v="2"/>
    <x v="2"/>
  </r>
  <r>
    <x v="26"/>
    <x v="0"/>
    <x v="1"/>
    <x v="8"/>
    <x v="0"/>
    <n v="6"/>
    <x v="2"/>
    <x v="2"/>
  </r>
  <r>
    <x v="26"/>
    <x v="0"/>
    <x v="2"/>
    <x v="8"/>
    <x v="0"/>
    <n v="152"/>
    <x v="2"/>
    <x v="2"/>
  </r>
  <r>
    <x v="26"/>
    <x v="0"/>
    <x v="2"/>
    <x v="8"/>
    <x v="1"/>
    <n v="6"/>
    <x v="2"/>
    <x v="2"/>
  </r>
  <r>
    <x v="26"/>
    <x v="0"/>
    <x v="3"/>
    <x v="8"/>
    <x v="0"/>
    <n v="5"/>
    <x v="2"/>
    <x v="2"/>
  </r>
  <r>
    <x v="26"/>
    <x v="0"/>
    <x v="4"/>
    <x v="8"/>
    <x v="1"/>
    <n v="5"/>
    <x v="2"/>
    <x v="2"/>
  </r>
  <r>
    <x v="26"/>
    <x v="0"/>
    <x v="5"/>
    <x v="8"/>
    <x v="0"/>
    <n v="81"/>
    <x v="2"/>
    <x v="2"/>
  </r>
  <r>
    <x v="26"/>
    <x v="0"/>
    <x v="6"/>
    <x v="8"/>
    <x v="0"/>
    <n v="15"/>
    <x v="2"/>
    <x v="2"/>
  </r>
  <r>
    <x v="26"/>
    <x v="0"/>
    <x v="6"/>
    <x v="8"/>
    <x v="1"/>
    <n v="4"/>
    <x v="2"/>
    <x v="2"/>
  </r>
  <r>
    <x v="26"/>
    <x v="0"/>
    <x v="7"/>
    <x v="8"/>
    <x v="0"/>
    <n v="16"/>
    <x v="2"/>
    <x v="2"/>
  </r>
  <r>
    <x v="26"/>
    <x v="0"/>
    <x v="7"/>
    <x v="8"/>
    <x v="1"/>
    <n v="1"/>
    <x v="2"/>
    <x v="2"/>
  </r>
  <r>
    <x v="26"/>
    <x v="0"/>
    <x v="8"/>
    <x v="8"/>
    <x v="0"/>
    <n v="11"/>
    <x v="2"/>
    <x v="2"/>
  </r>
  <r>
    <x v="26"/>
    <x v="0"/>
    <x v="8"/>
    <x v="8"/>
    <x v="1"/>
    <n v="9"/>
    <x v="2"/>
    <x v="2"/>
  </r>
  <r>
    <x v="26"/>
    <x v="0"/>
    <x v="8"/>
    <x v="8"/>
    <x v="0"/>
    <n v="3"/>
    <x v="2"/>
    <x v="2"/>
  </r>
  <r>
    <x v="26"/>
    <x v="0"/>
    <x v="8"/>
    <x v="8"/>
    <x v="1"/>
    <n v="1"/>
    <x v="2"/>
    <x v="2"/>
  </r>
  <r>
    <x v="26"/>
    <x v="0"/>
    <x v="10"/>
    <x v="8"/>
    <x v="0"/>
    <n v="11"/>
    <x v="2"/>
    <x v="2"/>
  </r>
  <r>
    <x v="26"/>
    <x v="0"/>
    <x v="8"/>
    <x v="8"/>
    <x v="0"/>
    <n v="126"/>
    <x v="2"/>
    <x v="2"/>
  </r>
  <r>
    <x v="26"/>
    <x v="0"/>
    <x v="12"/>
    <x v="8"/>
    <x v="0"/>
    <n v="3"/>
    <x v="2"/>
    <x v="2"/>
  </r>
  <r>
    <x v="26"/>
    <x v="0"/>
    <x v="13"/>
    <x v="8"/>
    <x v="0"/>
    <n v="5"/>
    <x v="2"/>
    <x v="2"/>
  </r>
  <r>
    <x v="26"/>
    <x v="0"/>
    <x v="14"/>
    <x v="8"/>
    <x v="0"/>
    <n v="29"/>
    <x v="2"/>
    <x v="2"/>
  </r>
  <r>
    <x v="26"/>
    <x v="0"/>
    <x v="14"/>
    <x v="8"/>
    <x v="1"/>
    <n v="14"/>
    <x v="2"/>
    <x v="2"/>
  </r>
  <r>
    <x v="26"/>
    <x v="0"/>
    <x v="15"/>
    <x v="8"/>
    <x v="0"/>
    <n v="19"/>
    <x v="2"/>
    <x v="2"/>
  </r>
  <r>
    <x v="26"/>
    <x v="0"/>
    <x v="15"/>
    <x v="8"/>
    <x v="1"/>
    <n v="1"/>
    <x v="2"/>
    <x v="2"/>
  </r>
  <r>
    <x v="26"/>
    <x v="0"/>
    <x v="16"/>
    <x v="8"/>
    <x v="0"/>
    <n v="107"/>
    <x v="2"/>
    <x v="2"/>
  </r>
  <r>
    <x v="26"/>
    <x v="0"/>
    <x v="16"/>
    <x v="8"/>
    <x v="1"/>
    <n v="73"/>
    <x v="2"/>
    <x v="2"/>
  </r>
  <r>
    <x v="26"/>
    <x v="0"/>
    <x v="17"/>
    <x v="8"/>
    <x v="0"/>
    <n v="11"/>
    <x v="2"/>
    <x v="2"/>
  </r>
  <r>
    <x v="26"/>
    <x v="0"/>
    <x v="18"/>
    <x v="8"/>
    <x v="0"/>
    <n v="10"/>
    <x v="2"/>
    <x v="2"/>
  </r>
  <r>
    <x v="26"/>
    <x v="0"/>
    <x v="18"/>
    <x v="8"/>
    <x v="1"/>
    <n v="6"/>
    <x v="2"/>
    <x v="2"/>
  </r>
  <r>
    <x v="26"/>
    <x v="3"/>
    <x v="21"/>
    <x v="9"/>
    <x v="0"/>
    <n v="20.2"/>
    <x v="0"/>
    <x v="0"/>
  </r>
  <r>
    <x v="26"/>
    <x v="3"/>
    <x v="21"/>
    <x v="11"/>
    <x v="0"/>
    <n v="300"/>
    <x v="1"/>
    <x v="1"/>
  </r>
  <r>
    <x v="26"/>
    <x v="3"/>
    <x v="21"/>
    <x v="10"/>
    <x v="0"/>
    <n v="50"/>
    <x v="4"/>
    <x v="3"/>
  </r>
  <r>
    <x v="26"/>
    <x v="3"/>
    <x v="21"/>
    <x v="9"/>
    <x v="1"/>
    <n v="1.5"/>
    <x v="0"/>
    <x v="0"/>
  </r>
  <r>
    <x v="26"/>
    <x v="3"/>
    <x v="22"/>
    <x v="12"/>
    <x v="0"/>
    <n v="3.5"/>
    <x v="3"/>
    <x v="0"/>
  </r>
  <r>
    <x v="26"/>
    <x v="3"/>
    <x v="22"/>
    <x v="9"/>
    <x v="1"/>
    <n v="1"/>
    <x v="0"/>
    <x v="0"/>
  </r>
  <r>
    <x v="26"/>
    <x v="3"/>
    <x v="22"/>
    <x v="10"/>
    <x v="1"/>
    <n v="7"/>
    <x v="4"/>
    <x v="3"/>
  </r>
  <r>
    <x v="26"/>
    <x v="3"/>
    <x v="23"/>
    <x v="9"/>
    <x v="0"/>
    <n v="4"/>
    <x v="0"/>
    <x v="0"/>
  </r>
  <r>
    <x v="26"/>
    <x v="3"/>
    <x v="23"/>
    <x v="10"/>
    <x v="0"/>
    <n v="30"/>
    <x v="4"/>
    <x v="3"/>
  </r>
  <r>
    <x v="26"/>
    <x v="3"/>
    <x v="23"/>
    <x v="9"/>
    <x v="1"/>
    <n v="1.5"/>
    <x v="0"/>
    <x v="0"/>
  </r>
  <r>
    <x v="26"/>
    <x v="3"/>
    <x v="24"/>
    <x v="9"/>
    <x v="0"/>
    <n v="17.5"/>
    <x v="0"/>
    <x v="0"/>
  </r>
  <r>
    <x v="26"/>
    <x v="3"/>
    <x v="24"/>
    <x v="13"/>
    <x v="0"/>
    <n v="25"/>
    <x v="3"/>
    <x v="0"/>
  </r>
  <r>
    <x v="26"/>
    <x v="3"/>
    <x v="25"/>
    <x v="11"/>
    <x v="0"/>
    <n v="1"/>
    <x v="1"/>
    <x v="1"/>
  </r>
  <r>
    <x v="26"/>
    <x v="3"/>
    <x v="25"/>
    <x v="3"/>
    <x v="1"/>
    <n v="2"/>
    <x v="2"/>
    <x v="2"/>
  </r>
  <r>
    <x v="26"/>
    <x v="3"/>
    <x v="27"/>
    <x v="9"/>
    <x v="0"/>
    <n v="0.5"/>
    <x v="0"/>
    <x v="0"/>
  </r>
  <r>
    <x v="26"/>
    <x v="3"/>
    <x v="27"/>
    <x v="14"/>
    <x v="0"/>
    <n v="21"/>
    <x v="2"/>
    <x v="2"/>
  </r>
  <r>
    <x v="26"/>
    <x v="3"/>
    <x v="27"/>
    <x v="13"/>
    <x v="0"/>
    <n v="1.6"/>
    <x v="3"/>
    <x v="0"/>
  </r>
  <r>
    <x v="26"/>
    <x v="3"/>
    <x v="27"/>
    <x v="11"/>
    <x v="0"/>
    <n v="2"/>
    <x v="1"/>
    <x v="1"/>
  </r>
  <r>
    <x v="26"/>
    <x v="3"/>
    <x v="27"/>
    <x v="10"/>
    <x v="0"/>
    <n v="2"/>
    <x v="4"/>
    <x v="3"/>
  </r>
  <r>
    <x v="26"/>
    <x v="3"/>
    <x v="27"/>
    <x v="14"/>
    <x v="1"/>
    <n v="66"/>
    <x v="2"/>
    <x v="2"/>
  </r>
  <r>
    <x v="26"/>
    <x v="3"/>
    <x v="27"/>
    <x v="13"/>
    <x v="1"/>
    <n v="3"/>
    <x v="3"/>
    <x v="0"/>
  </r>
  <r>
    <x v="26"/>
    <x v="3"/>
    <x v="38"/>
    <x v="3"/>
    <x v="1"/>
    <n v="3.5"/>
    <x v="2"/>
    <x v="2"/>
  </r>
  <r>
    <x v="26"/>
    <x v="3"/>
    <x v="38"/>
    <x v="12"/>
    <x v="1"/>
    <n v="4.3"/>
    <x v="3"/>
    <x v="0"/>
  </r>
  <r>
    <x v="26"/>
    <x v="3"/>
    <x v="29"/>
    <x v="3"/>
    <x v="1"/>
    <n v="4"/>
    <x v="2"/>
    <x v="2"/>
  </r>
  <r>
    <x v="26"/>
    <x v="3"/>
    <x v="30"/>
    <x v="9"/>
    <x v="0"/>
    <n v="1.5"/>
    <x v="0"/>
    <x v="0"/>
  </r>
  <r>
    <x v="26"/>
    <x v="3"/>
    <x v="30"/>
    <x v="11"/>
    <x v="0"/>
    <n v="1.5"/>
    <x v="1"/>
    <x v="1"/>
  </r>
  <r>
    <x v="26"/>
    <x v="3"/>
    <x v="30"/>
    <x v="9"/>
    <x v="1"/>
    <n v="1.5"/>
    <x v="0"/>
    <x v="0"/>
  </r>
  <r>
    <x v="26"/>
    <x v="3"/>
    <x v="31"/>
    <x v="10"/>
    <x v="0"/>
    <n v="2.5"/>
    <x v="4"/>
    <x v="3"/>
  </r>
  <r>
    <x v="26"/>
    <x v="3"/>
    <x v="31"/>
    <x v="10"/>
    <x v="1"/>
    <n v="2"/>
    <x v="4"/>
    <x v="3"/>
  </r>
  <r>
    <x v="26"/>
    <x v="3"/>
    <x v="32"/>
    <x v="9"/>
    <x v="0"/>
    <n v="2.7"/>
    <x v="0"/>
    <x v="0"/>
  </r>
  <r>
    <x v="26"/>
    <x v="3"/>
    <x v="32"/>
    <x v="14"/>
    <x v="0"/>
    <n v="98"/>
    <x v="2"/>
    <x v="2"/>
  </r>
  <r>
    <x v="26"/>
    <x v="3"/>
    <x v="32"/>
    <x v="13"/>
    <x v="0"/>
    <n v="12"/>
    <x v="3"/>
    <x v="0"/>
  </r>
  <r>
    <x v="26"/>
    <x v="3"/>
    <x v="32"/>
    <x v="11"/>
    <x v="0"/>
    <n v="2.2000000000000002"/>
    <x v="1"/>
    <x v="1"/>
  </r>
  <r>
    <x v="26"/>
    <x v="3"/>
    <x v="32"/>
    <x v="10"/>
    <x v="0"/>
    <n v="1.5"/>
    <x v="4"/>
    <x v="3"/>
  </r>
  <r>
    <x v="26"/>
    <x v="3"/>
    <x v="33"/>
    <x v="9"/>
    <x v="0"/>
    <n v="1.1499999999999999"/>
    <x v="0"/>
    <x v="0"/>
  </r>
  <r>
    <x v="26"/>
    <x v="3"/>
    <x v="33"/>
    <x v="14"/>
    <x v="0"/>
    <n v="105"/>
    <x v="2"/>
    <x v="2"/>
  </r>
  <r>
    <x v="26"/>
    <x v="3"/>
    <x v="33"/>
    <x v="3"/>
    <x v="0"/>
    <n v="2"/>
    <x v="2"/>
    <x v="2"/>
  </r>
  <r>
    <x v="26"/>
    <x v="3"/>
    <x v="33"/>
    <x v="14"/>
    <x v="1"/>
    <n v="185"/>
    <x v="2"/>
    <x v="2"/>
  </r>
  <r>
    <x v="26"/>
    <x v="3"/>
    <x v="33"/>
    <x v="3"/>
    <x v="1"/>
    <n v="7"/>
    <x v="2"/>
    <x v="2"/>
  </r>
  <r>
    <x v="26"/>
    <x v="3"/>
    <x v="21"/>
    <x v="13"/>
    <x v="0"/>
    <n v="15.15"/>
    <x v="3"/>
    <x v="0"/>
  </r>
  <r>
    <x v="26"/>
    <x v="3"/>
    <x v="34"/>
    <x v="9"/>
    <x v="0"/>
    <n v="7"/>
    <x v="0"/>
    <x v="0"/>
  </r>
  <r>
    <x v="26"/>
    <x v="3"/>
    <x v="34"/>
    <x v="11"/>
    <x v="0"/>
    <n v="1.5"/>
    <x v="1"/>
    <x v="1"/>
  </r>
  <r>
    <x v="26"/>
    <x v="3"/>
    <x v="34"/>
    <x v="9"/>
    <x v="1"/>
    <n v="10"/>
    <x v="0"/>
    <x v="0"/>
  </r>
  <r>
    <x v="26"/>
    <x v="0"/>
    <x v="6"/>
    <x v="9"/>
    <x v="0"/>
    <n v="1"/>
    <x v="0"/>
    <x v="0"/>
  </r>
  <r>
    <x v="26"/>
    <x v="0"/>
    <x v="6"/>
    <x v="9"/>
    <x v="0"/>
    <n v="1"/>
    <x v="0"/>
    <x v="0"/>
  </r>
  <r>
    <x v="26"/>
    <x v="3"/>
    <x v="36"/>
    <x v="3"/>
    <x v="0"/>
    <n v="2.2999999999999998"/>
    <x v="2"/>
    <x v="2"/>
  </r>
  <r>
    <x v="26"/>
    <x v="3"/>
    <x v="36"/>
    <x v="10"/>
    <x v="0"/>
    <n v="2.5"/>
    <x v="4"/>
    <x v="3"/>
  </r>
  <r>
    <x v="26"/>
    <x v="3"/>
    <x v="37"/>
    <x v="10"/>
    <x v="0"/>
    <n v="3"/>
    <x v="4"/>
    <x v="3"/>
  </r>
  <r>
    <x v="26"/>
    <x v="3"/>
    <x v="37"/>
    <x v="3"/>
    <x v="1"/>
    <n v="0.8"/>
    <x v="2"/>
    <x v="2"/>
  </r>
  <r>
    <x v="26"/>
    <x v="4"/>
    <x v="39"/>
    <x v="8"/>
    <x v="0"/>
    <n v="47"/>
    <x v="2"/>
    <x v="2"/>
  </r>
  <r>
    <x v="26"/>
    <x v="4"/>
    <x v="39"/>
    <x v="10"/>
    <x v="0"/>
    <n v="20"/>
    <x v="4"/>
    <x v="3"/>
  </r>
  <r>
    <x v="26"/>
    <x v="4"/>
    <x v="41"/>
    <x v="8"/>
    <x v="1"/>
    <n v="1"/>
    <x v="2"/>
    <x v="2"/>
  </r>
  <r>
    <x v="26"/>
    <x v="4"/>
    <x v="50"/>
    <x v="8"/>
    <x v="0"/>
    <n v="1"/>
    <x v="2"/>
    <x v="2"/>
  </r>
  <r>
    <x v="26"/>
    <x v="4"/>
    <x v="51"/>
    <x v="8"/>
    <x v="0"/>
    <n v="7"/>
    <x v="2"/>
    <x v="2"/>
  </r>
  <r>
    <x v="26"/>
    <x v="4"/>
    <x v="52"/>
    <x v="8"/>
    <x v="0"/>
    <n v="1"/>
    <x v="2"/>
    <x v="2"/>
  </r>
  <r>
    <x v="26"/>
    <x v="4"/>
    <x v="52"/>
    <x v="10"/>
    <x v="0"/>
    <n v="27"/>
    <x v="4"/>
    <x v="3"/>
  </r>
  <r>
    <x v="26"/>
    <x v="4"/>
    <x v="42"/>
    <x v="8"/>
    <x v="0"/>
    <n v="7"/>
    <x v="2"/>
    <x v="2"/>
  </r>
  <r>
    <x v="26"/>
    <x v="4"/>
    <x v="43"/>
    <x v="8"/>
    <x v="0"/>
    <n v="3"/>
    <x v="2"/>
    <x v="2"/>
  </r>
  <r>
    <x v="26"/>
    <x v="4"/>
    <x v="43"/>
    <x v="8"/>
    <x v="1"/>
    <n v="2"/>
    <x v="2"/>
    <x v="2"/>
  </r>
  <r>
    <x v="26"/>
    <x v="4"/>
    <x v="43"/>
    <x v="8"/>
    <x v="0"/>
    <n v="3"/>
    <x v="2"/>
    <x v="2"/>
  </r>
  <r>
    <x v="26"/>
    <x v="4"/>
    <x v="44"/>
    <x v="8"/>
    <x v="1"/>
    <n v="1"/>
    <x v="2"/>
    <x v="2"/>
  </r>
  <r>
    <x v="26"/>
    <x v="4"/>
    <x v="45"/>
    <x v="8"/>
    <x v="0"/>
    <n v="5"/>
    <x v="2"/>
    <x v="2"/>
  </r>
  <r>
    <x v="26"/>
    <x v="4"/>
    <x v="45"/>
    <x v="10"/>
    <x v="0"/>
    <n v="2"/>
    <x v="4"/>
    <x v="3"/>
  </r>
  <r>
    <x v="26"/>
    <x v="4"/>
    <x v="45"/>
    <x v="8"/>
    <x v="1"/>
    <n v="2"/>
    <x v="2"/>
    <x v="2"/>
  </r>
  <r>
    <x v="26"/>
    <x v="4"/>
    <x v="46"/>
    <x v="8"/>
    <x v="0"/>
    <n v="7"/>
    <x v="2"/>
    <x v="2"/>
  </r>
  <r>
    <x v="26"/>
    <x v="4"/>
    <x v="47"/>
    <x v="8"/>
    <x v="0"/>
    <n v="7"/>
    <x v="2"/>
    <x v="2"/>
  </r>
  <r>
    <x v="26"/>
    <x v="4"/>
    <x v="48"/>
    <x v="8"/>
    <x v="0"/>
    <n v="1"/>
    <x v="2"/>
    <x v="2"/>
  </r>
  <r>
    <x v="26"/>
    <x v="4"/>
    <x v="53"/>
    <x v="8"/>
    <x v="0"/>
    <n v="6"/>
    <x v="2"/>
    <x v="2"/>
  </r>
  <r>
    <x v="26"/>
    <x v="4"/>
    <x v="54"/>
    <x v="8"/>
    <x v="0"/>
    <n v="3"/>
    <x v="2"/>
    <x v="2"/>
  </r>
  <r>
    <x v="26"/>
    <x v="4"/>
    <x v="54"/>
    <x v="8"/>
    <x v="1"/>
    <n v="1"/>
    <x v="2"/>
    <x v="2"/>
  </r>
  <r>
    <x v="26"/>
    <x v="5"/>
    <x v="55"/>
    <x v="15"/>
    <x v="0"/>
    <n v="3.5"/>
    <x v="3"/>
    <x v="0"/>
  </r>
  <r>
    <x v="26"/>
    <x v="5"/>
    <x v="55"/>
    <x v="11"/>
    <x v="0"/>
    <n v="28"/>
    <x v="1"/>
    <x v="1"/>
  </r>
  <r>
    <x v="26"/>
    <x v="5"/>
    <x v="56"/>
    <x v="15"/>
    <x v="0"/>
    <n v="45"/>
    <x v="3"/>
    <x v="0"/>
  </r>
  <r>
    <x v="26"/>
    <x v="5"/>
    <x v="56"/>
    <x v="10"/>
    <x v="0"/>
    <n v="7"/>
    <x v="4"/>
    <x v="3"/>
  </r>
  <r>
    <x v="26"/>
    <x v="5"/>
    <x v="57"/>
    <x v="8"/>
    <x v="0"/>
    <n v="23"/>
    <x v="2"/>
    <x v="2"/>
  </r>
  <r>
    <x v="26"/>
    <x v="5"/>
    <x v="57"/>
    <x v="8"/>
    <x v="1"/>
    <n v="20"/>
    <x v="2"/>
    <x v="2"/>
  </r>
  <r>
    <x v="26"/>
    <x v="5"/>
    <x v="58"/>
    <x v="9"/>
    <x v="0"/>
    <n v="1"/>
    <x v="0"/>
    <x v="0"/>
  </r>
  <r>
    <x v="26"/>
    <x v="5"/>
    <x v="58"/>
    <x v="15"/>
    <x v="0"/>
    <n v="4"/>
    <x v="3"/>
    <x v="0"/>
  </r>
  <r>
    <x v="26"/>
    <x v="5"/>
    <x v="58"/>
    <x v="11"/>
    <x v="0"/>
    <n v="52.5"/>
    <x v="1"/>
    <x v="1"/>
  </r>
  <r>
    <x v="26"/>
    <x v="5"/>
    <x v="58"/>
    <x v="15"/>
    <x v="1"/>
    <n v="4"/>
    <x v="3"/>
    <x v="0"/>
  </r>
  <r>
    <x v="26"/>
    <x v="5"/>
    <x v="59"/>
    <x v="11"/>
    <x v="0"/>
    <n v="386"/>
    <x v="1"/>
    <x v="1"/>
  </r>
  <r>
    <x v="26"/>
    <x v="5"/>
    <x v="59"/>
    <x v="11"/>
    <x v="0"/>
    <n v="8"/>
    <x v="1"/>
    <x v="1"/>
  </r>
  <r>
    <x v="26"/>
    <x v="5"/>
    <x v="59"/>
    <x v="10"/>
    <x v="0"/>
    <n v="12"/>
    <x v="4"/>
    <x v="3"/>
  </r>
  <r>
    <x v="26"/>
    <x v="5"/>
    <x v="56"/>
    <x v="11"/>
    <x v="0"/>
    <n v="4.3"/>
    <x v="1"/>
    <x v="1"/>
  </r>
  <r>
    <x v="26"/>
    <x v="5"/>
    <x v="56"/>
    <x v="10"/>
    <x v="0"/>
    <n v="16"/>
    <x v="4"/>
    <x v="3"/>
  </r>
  <r>
    <x v="26"/>
    <x v="5"/>
    <x v="57"/>
    <x v="11"/>
    <x v="0"/>
    <n v="10"/>
    <x v="1"/>
    <x v="1"/>
  </r>
  <r>
    <x v="26"/>
    <x v="5"/>
    <x v="60"/>
    <x v="15"/>
    <x v="0"/>
    <n v="4.8"/>
    <x v="3"/>
    <x v="0"/>
  </r>
  <r>
    <x v="26"/>
    <x v="5"/>
    <x v="58"/>
    <x v="11"/>
    <x v="0"/>
    <n v="5.6"/>
    <x v="1"/>
    <x v="1"/>
  </r>
  <r>
    <x v="27"/>
    <x v="0"/>
    <x v="1"/>
    <x v="8"/>
    <x v="0"/>
    <n v="35"/>
    <x v="2"/>
    <x v="2"/>
  </r>
  <r>
    <x v="27"/>
    <x v="0"/>
    <x v="2"/>
    <x v="8"/>
    <x v="0"/>
    <n v="126"/>
    <x v="2"/>
    <x v="2"/>
  </r>
  <r>
    <x v="27"/>
    <x v="0"/>
    <x v="5"/>
    <x v="8"/>
    <x v="0"/>
    <n v="3"/>
    <x v="2"/>
    <x v="2"/>
  </r>
  <r>
    <x v="27"/>
    <x v="0"/>
    <x v="6"/>
    <x v="8"/>
    <x v="0"/>
    <n v="339"/>
    <x v="2"/>
    <x v="2"/>
  </r>
  <r>
    <x v="27"/>
    <x v="0"/>
    <x v="6"/>
    <x v="8"/>
    <x v="1"/>
    <n v="41"/>
    <x v="2"/>
    <x v="2"/>
  </r>
  <r>
    <x v="27"/>
    <x v="0"/>
    <x v="7"/>
    <x v="8"/>
    <x v="0"/>
    <n v="110"/>
    <x v="2"/>
    <x v="2"/>
  </r>
  <r>
    <x v="27"/>
    <x v="0"/>
    <x v="8"/>
    <x v="8"/>
    <x v="0"/>
    <n v="4"/>
    <x v="2"/>
    <x v="2"/>
  </r>
  <r>
    <x v="27"/>
    <x v="0"/>
    <x v="8"/>
    <x v="8"/>
    <x v="1"/>
    <n v="11"/>
    <x v="2"/>
    <x v="2"/>
  </r>
  <r>
    <x v="27"/>
    <x v="0"/>
    <x v="8"/>
    <x v="8"/>
    <x v="0"/>
    <n v="1"/>
    <x v="2"/>
    <x v="2"/>
  </r>
  <r>
    <x v="27"/>
    <x v="0"/>
    <x v="8"/>
    <x v="8"/>
    <x v="1"/>
    <n v="2"/>
    <x v="2"/>
    <x v="2"/>
  </r>
  <r>
    <x v="27"/>
    <x v="0"/>
    <x v="9"/>
    <x v="8"/>
    <x v="1"/>
    <n v="1"/>
    <x v="2"/>
    <x v="2"/>
  </r>
  <r>
    <x v="27"/>
    <x v="0"/>
    <x v="10"/>
    <x v="8"/>
    <x v="0"/>
    <n v="2"/>
    <x v="2"/>
    <x v="2"/>
  </r>
  <r>
    <x v="27"/>
    <x v="0"/>
    <x v="10"/>
    <x v="8"/>
    <x v="1"/>
    <n v="9"/>
    <x v="2"/>
    <x v="2"/>
  </r>
  <r>
    <x v="27"/>
    <x v="0"/>
    <x v="8"/>
    <x v="8"/>
    <x v="0"/>
    <n v="8"/>
    <x v="2"/>
    <x v="2"/>
  </r>
  <r>
    <x v="27"/>
    <x v="0"/>
    <x v="12"/>
    <x v="8"/>
    <x v="1"/>
    <n v="1"/>
    <x v="2"/>
    <x v="2"/>
  </r>
  <r>
    <x v="27"/>
    <x v="0"/>
    <x v="13"/>
    <x v="8"/>
    <x v="1"/>
    <n v="4"/>
    <x v="2"/>
    <x v="2"/>
  </r>
  <r>
    <x v="27"/>
    <x v="0"/>
    <x v="14"/>
    <x v="8"/>
    <x v="0"/>
    <n v="5"/>
    <x v="2"/>
    <x v="2"/>
  </r>
  <r>
    <x v="27"/>
    <x v="0"/>
    <x v="14"/>
    <x v="8"/>
    <x v="1"/>
    <n v="5"/>
    <x v="2"/>
    <x v="2"/>
  </r>
  <r>
    <x v="27"/>
    <x v="0"/>
    <x v="15"/>
    <x v="8"/>
    <x v="0"/>
    <n v="4"/>
    <x v="2"/>
    <x v="2"/>
  </r>
  <r>
    <x v="27"/>
    <x v="0"/>
    <x v="15"/>
    <x v="8"/>
    <x v="1"/>
    <n v="4"/>
    <x v="2"/>
    <x v="2"/>
  </r>
  <r>
    <x v="27"/>
    <x v="0"/>
    <x v="16"/>
    <x v="8"/>
    <x v="0"/>
    <n v="40"/>
    <x v="2"/>
    <x v="2"/>
  </r>
  <r>
    <x v="27"/>
    <x v="0"/>
    <x v="16"/>
    <x v="8"/>
    <x v="1"/>
    <n v="2"/>
    <x v="2"/>
    <x v="2"/>
  </r>
  <r>
    <x v="27"/>
    <x v="0"/>
    <x v="18"/>
    <x v="8"/>
    <x v="0"/>
    <n v="35"/>
    <x v="2"/>
    <x v="2"/>
  </r>
  <r>
    <x v="27"/>
    <x v="0"/>
    <x v="18"/>
    <x v="8"/>
    <x v="1"/>
    <n v="14"/>
    <x v="2"/>
    <x v="2"/>
  </r>
  <r>
    <x v="27"/>
    <x v="3"/>
    <x v="21"/>
    <x v="9"/>
    <x v="0"/>
    <n v="2.2000000000000002"/>
    <x v="0"/>
    <x v="0"/>
  </r>
  <r>
    <x v="27"/>
    <x v="3"/>
    <x v="21"/>
    <x v="14"/>
    <x v="0"/>
    <n v="300"/>
    <x v="2"/>
    <x v="2"/>
  </r>
  <r>
    <x v="27"/>
    <x v="3"/>
    <x v="21"/>
    <x v="3"/>
    <x v="0"/>
    <n v="150"/>
    <x v="2"/>
    <x v="2"/>
  </r>
  <r>
    <x v="27"/>
    <x v="3"/>
    <x v="21"/>
    <x v="10"/>
    <x v="0"/>
    <n v="39"/>
    <x v="4"/>
    <x v="3"/>
  </r>
  <r>
    <x v="27"/>
    <x v="3"/>
    <x v="22"/>
    <x v="9"/>
    <x v="0"/>
    <n v="1"/>
    <x v="0"/>
    <x v="0"/>
  </r>
  <r>
    <x v="27"/>
    <x v="3"/>
    <x v="22"/>
    <x v="10"/>
    <x v="0"/>
    <n v="200"/>
    <x v="4"/>
    <x v="3"/>
  </r>
  <r>
    <x v="27"/>
    <x v="3"/>
    <x v="22"/>
    <x v="9"/>
    <x v="1"/>
    <n v="2"/>
    <x v="0"/>
    <x v="0"/>
  </r>
  <r>
    <x v="27"/>
    <x v="3"/>
    <x v="22"/>
    <x v="14"/>
    <x v="1"/>
    <n v="60"/>
    <x v="2"/>
    <x v="2"/>
  </r>
  <r>
    <x v="27"/>
    <x v="3"/>
    <x v="22"/>
    <x v="3"/>
    <x v="1"/>
    <n v="15"/>
    <x v="2"/>
    <x v="2"/>
  </r>
  <r>
    <x v="27"/>
    <x v="3"/>
    <x v="23"/>
    <x v="9"/>
    <x v="0"/>
    <n v="1.2"/>
    <x v="0"/>
    <x v="0"/>
  </r>
  <r>
    <x v="27"/>
    <x v="3"/>
    <x v="23"/>
    <x v="3"/>
    <x v="0"/>
    <n v="64"/>
    <x v="2"/>
    <x v="2"/>
  </r>
  <r>
    <x v="27"/>
    <x v="3"/>
    <x v="23"/>
    <x v="10"/>
    <x v="0"/>
    <n v="137"/>
    <x v="4"/>
    <x v="3"/>
  </r>
  <r>
    <x v="27"/>
    <x v="3"/>
    <x v="24"/>
    <x v="14"/>
    <x v="0"/>
    <n v="370"/>
    <x v="2"/>
    <x v="2"/>
  </r>
  <r>
    <x v="27"/>
    <x v="3"/>
    <x v="24"/>
    <x v="10"/>
    <x v="0"/>
    <n v="10"/>
    <x v="4"/>
    <x v="3"/>
  </r>
  <r>
    <x v="27"/>
    <x v="3"/>
    <x v="25"/>
    <x v="10"/>
    <x v="0"/>
    <n v="15"/>
    <x v="4"/>
    <x v="3"/>
  </r>
  <r>
    <x v="27"/>
    <x v="3"/>
    <x v="25"/>
    <x v="9"/>
    <x v="1"/>
    <n v="1"/>
    <x v="0"/>
    <x v="0"/>
  </r>
  <r>
    <x v="27"/>
    <x v="3"/>
    <x v="25"/>
    <x v="10"/>
    <x v="1"/>
    <n v="44"/>
    <x v="4"/>
    <x v="3"/>
  </r>
  <r>
    <x v="27"/>
    <x v="3"/>
    <x v="26"/>
    <x v="9"/>
    <x v="0"/>
    <n v="1"/>
    <x v="0"/>
    <x v="0"/>
  </r>
  <r>
    <x v="27"/>
    <x v="3"/>
    <x v="26"/>
    <x v="14"/>
    <x v="0"/>
    <n v="10"/>
    <x v="2"/>
    <x v="2"/>
  </r>
  <r>
    <x v="27"/>
    <x v="3"/>
    <x v="26"/>
    <x v="9"/>
    <x v="1"/>
    <n v="1"/>
    <x v="0"/>
    <x v="0"/>
  </r>
  <r>
    <x v="27"/>
    <x v="3"/>
    <x v="27"/>
    <x v="3"/>
    <x v="0"/>
    <n v="0.8"/>
    <x v="2"/>
    <x v="2"/>
  </r>
  <r>
    <x v="27"/>
    <x v="3"/>
    <x v="28"/>
    <x v="9"/>
    <x v="0"/>
    <n v="0.5"/>
    <x v="0"/>
    <x v="0"/>
  </r>
  <r>
    <x v="27"/>
    <x v="3"/>
    <x v="28"/>
    <x v="3"/>
    <x v="0"/>
    <n v="3.25"/>
    <x v="2"/>
    <x v="2"/>
  </r>
  <r>
    <x v="27"/>
    <x v="3"/>
    <x v="28"/>
    <x v="9"/>
    <x v="1"/>
    <n v="5.5"/>
    <x v="0"/>
    <x v="0"/>
  </r>
  <r>
    <x v="27"/>
    <x v="3"/>
    <x v="28"/>
    <x v="3"/>
    <x v="1"/>
    <n v="0.75"/>
    <x v="2"/>
    <x v="2"/>
  </r>
  <r>
    <x v="27"/>
    <x v="3"/>
    <x v="38"/>
    <x v="10"/>
    <x v="0"/>
    <n v="2.5"/>
    <x v="4"/>
    <x v="3"/>
  </r>
  <r>
    <x v="27"/>
    <x v="3"/>
    <x v="38"/>
    <x v="3"/>
    <x v="1"/>
    <n v="3"/>
    <x v="2"/>
    <x v="2"/>
  </r>
  <r>
    <x v="27"/>
    <x v="3"/>
    <x v="29"/>
    <x v="3"/>
    <x v="0"/>
    <n v="1.5"/>
    <x v="2"/>
    <x v="2"/>
  </r>
  <r>
    <x v="27"/>
    <x v="3"/>
    <x v="29"/>
    <x v="10"/>
    <x v="0"/>
    <n v="19"/>
    <x v="4"/>
    <x v="3"/>
  </r>
  <r>
    <x v="27"/>
    <x v="3"/>
    <x v="30"/>
    <x v="10"/>
    <x v="0"/>
    <n v="24.7"/>
    <x v="4"/>
    <x v="3"/>
  </r>
  <r>
    <x v="27"/>
    <x v="3"/>
    <x v="31"/>
    <x v="3"/>
    <x v="0"/>
    <n v="2"/>
    <x v="2"/>
    <x v="2"/>
  </r>
  <r>
    <x v="27"/>
    <x v="3"/>
    <x v="31"/>
    <x v="10"/>
    <x v="0"/>
    <n v="251"/>
    <x v="4"/>
    <x v="3"/>
  </r>
  <r>
    <x v="27"/>
    <x v="3"/>
    <x v="32"/>
    <x v="9"/>
    <x v="0"/>
    <n v="2"/>
    <x v="0"/>
    <x v="0"/>
  </r>
  <r>
    <x v="27"/>
    <x v="3"/>
    <x v="32"/>
    <x v="3"/>
    <x v="0"/>
    <n v="3.5"/>
    <x v="2"/>
    <x v="2"/>
  </r>
  <r>
    <x v="27"/>
    <x v="3"/>
    <x v="32"/>
    <x v="10"/>
    <x v="0"/>
    <n v="151.5"/>
    <x v="4"/>
    <x v="3"/>
  </r>
  <r>
    <x v="27"/>
    <x v="3"/>
    <x v="33"/>
    <x v="10"/>
    <x v="0"/>
    <n v="104.2"/>
    <x v="4"/>
    <x v="3"/>
  </r>
  <r>
    <x v="27"/>
    <x v="3"/>
    <x v="34"/>
    <x v="14"/>
    <x v="0"/>
    <n v="30"/>
    <x v="2"/>
    <x v="2"/>
  </r>
  <r>
    <x v="27"/>
    <x v="3"/>
    <x v="34"/>
    <x v="10"/>
    <x v="0"/>
    <n v="20"/>
    <x v="4"/>
    <x v="3"/>
  </r>
  <r>
    <x v="27"/>
    <x v="0"/>
    <x v="6"/>
    <x v="9"/>
    <x v="0"/>
    <n v="1"/>
    <x v="0"/>
    <x v="0"/>
  </r>
  <r>
    <x v="27"/>
    <x v="0"/>
    <x v="6"/>
    <x v="10"/>
    <x v="0"/>
    <n v="64"/>
    <x v="4"/>
    <x v="3"/>
  </r>
  <r>
    <x v="27"/>
    <x v="0"/>
    <x v="6"/>
    <x v="10"/>
    <x v="0"/>
    <n v="42"/>
    <x v="4"/>
    <x v="3"/>
  </r>
  <r>
    <x v="27"/>
    <x v="3"/>
    <x v="35"/>
    <x v="9"/>
    <x v="0"/>
    <n v="17"/>
    <x v="0"/>
    <x v="0"/>
  </r>
  <r>
    <x v="27"/>
    <x v="3"/>
    <x v="35"/>
    <x v="3"/>
    <x v="0"/>
    <n v="8"/>
    <x v="2"/>
    <x v="2"/>
  </r>
  <r>
    <x v="27"/>
    <x v="3"/>
    <x v="35"/>
    <x v="10"/>
    <x v="0"/>
    <n v="100.5"/>
    <x v="4"/>
    <x v="3"/>
  </r>
  <r>
    <x v="27"/>
    <x v="3"/>
    <x v="36"/>
    <x v="10"/>
    <x v="0"/>
    <n v="84.3"/>
    <x v="4"/>
    <x v="3"/>
  </r>
  <r>
    <x v="27"/>
    <x v="3"/>
    <x v="37"/>
    <x v="9"/>
    <x v="0"/>
    <n v="0.7"/>
    <x v="0"/>
    <x v="0"/>
  </r>
  <r>
    <x v="27"/>
    <x v="3"/>
    <x v="37"/>
    <x v="3"/>
    <x v="0"/>
    <n v="4.0999999999999996"/>
    <x v="2"/>
    <x v="2"/>
  </r>
  <r>
    <x v="27"/>
    <x v="3"/>
    <x v="37"/>
    <x v="10"/>
    <x v="0"/>
    <n v="40.200000000000003"/>
    <x v="4"/>
    <x v="3"/>
  </r>
  <r>
    <x v="27"/>
    <x v="4"/>
    <x v="40"/>
    <x v="8"/>
    <x v="1"/>
    <n v="18"/>
    <x v="2"/>
    <x v="2"/>
  </r>
  <r>
    <x v="27"/>
    <x v="4"/>
    <x v="41"/>
    <x v="8"/>
    <x v="0"/>
    <n v="4"/>
    <x v="2"/>
    <x v="2"/>
  </r>
  <r>
    <x v="27"/>
    <x v="4"/>
    <x v="50"/>
    <x v="8"/>
    <x v="0"/>
    <n v="10"/>
    <x v="2"/>
    <x v="2"/>
  </r>
  <r>
    <x v="27"/>
    <x v="4"/>
    <x v="50"/>
    <x v="10"/>
    <x v="0"/>
    <n v="2"/>
    <x v="4"/>
    <x v="3"/>
  </r>
  <r>
    <x v="27"/>
    <x v="4"/>
    <x v="51"/>
    <x v="8"/>
    <x v="0"/>
    <n v="1"/>
    <x v="2"/>
    <x v="2"/>
  </r>
  <r>
    <x v="27"/>
    <x v="4"/>
    <x v="51"/>
    <x v="10"/>
    <x v="0"/>
    <n v="1"/>
    <x v="4"/>
    <x v="3"/>
  </r>
  <r>
    <x v="27"/>
    <x v="4"/>
    <x v="52"/>
    <x v="8"/>
    <x v="0"/>
    <n v="3"/>
    <x v="2"/>
    <x v="2"/>
  </r>
  <r>
    <x v="27"/>
    <x v="4"/>
    <x v="42"/>
    <x v="8"/>
    <x v="0"/>
    <n v="8"/>
    <x v="2"/>
    <x v="2"/>
  </r>
  <r>
    <x v="27"/>
    <x v="4"/>
    <x v="42"/>
    <x v="8"/>
    <x v="1"/>
    <n v="8"/>
    <x v="2"/>
    <x v="2"/>
  </r>
  <r>
    <x v="27"/>
    <x v="4"/>
    <x v="43"/>
    <x v="8"/>
    <x v="1"/>
    <n v="5"/>
    <x v="2"/>
    <x v="2"/>
  </r>
  <r>
    <x v="27"/>
    <x v="4"/>
    <x v="43"/>
    <x v="8"/>
    <x v="0"/>
    <n v="1"/>
    <x v="2"/>
    <x v="2"/>
  </r>
  <r>
    <x v="27"/>
    <x v="4"/>
    <x v="43"/>
    <x v="10"/>
    <x v="0"/>
    <n v="3"/>
    <x v="4"/>
    <x v="3"/>
  </r>
  <r>
    <x v="27"/>
    <x v="4"/>
    <x v="44"/>
    <x v="8"/>
    <x v="0"/>
    <n v="2"/>
    <x v="2"/>
    <x v="2"/>
  </r>
  <r>
    <x v="27"/>
    <x v="4"/>
    <x v="44"/>
    <x v="8"/>
    <x v="1"/>
    <n v="1"/>
    <x v="2"/>
    <x v="2"/>
  </r>
  <r>
    <x v="27"/>
    <x v="4"/>
    <x v="45"/>
    <x v="8"/>
    <x v="0"/>
    <n v="2"/>
    <x v="2"/>
    <x v="2"/>
  </r>
  <r>
    <x v="27"/>
    <x v="4"/>
    <x v="45"/>
    <x v="8"/>
    <x v="1"/>
    <n v="1"/>
    <x v="2"/>
    <x v="2"/>
  </r>
  <r>
    <x v="27"/>
    <x v="4"/>
    <x v="47"/>
    <x v="8"/>
    <x v="0"/>
    <n v="20"/>
    <x v="2"/>
    <x v="2"/>
  </r>
  <r>
    <x v="27"/>
    <x v="4"/>
    <x v="47"/>
    <x v="8"/>
    <x v="1"/>
    <n v="13"/>
    <x v="2"/>
    <x v="2"/>
  </r>
  <r>
    <x v="27"/>
    <x v="4"/>
    <x v="48"/>
    <x v="8"/>
    <x v="1"/>
    <n v="4"/>
    <x v="2"/>
    <x v="2"/>
  </r>
  <r>
    <x v="27"/>
    <x v="4"/>
    <x v="54"/>
    <x v="8"/>
    <x v="1"/>
    <n v="14"/>
    <x v="2"/>
    <x v="2"/>
  </r>
  <r>
    <x v="27"/>
    <x v="4"/>
    <x v="49"/>
    <x v="8"/>
    <x v="0"/>
    <n v="3"/>
    <x v="2"/>
    <x v="2"/>
  </r>
  <r>
    <x v="27"/>
    <x v="4"/>
    <x v="49"/>
    <x v="8"/>
    <x v="1"/>
    <n v="5"/>
    <x v="2"/>
    <x v="2"/>
  </r>
  <r>
    <x v="27"/>
    <x v="5"/>
    <x v="59"/>
    <x v="8"/>
    <x v="0"/>
    <n v="0.5"/>
    <x v="2"/>
    <x v="2"/>
  </r>
  <r>
    <x v="27"/>
    <x v="5"/>
    <x v="59"/>
    <x v="15"/>
    <x v="0"/>
    <n v="3"/>
    <x v="3"/>
    <x v="0"/>
  </r>
  <r>
    <x v="27"/>
    <x v="5"/>
    <x v="58"/>
    <x v="16"/>
    <x v="0"/>
    <n v="563"/>
    <x v="5"/>
    <x v="3"/>
  </r>
  <r>
    <x v="27"/>
    <x v="5"/>
    <x v="58"/>
    <x v="15"/>
    <x v="0"/>
    <n v="2.8"/>
    <x v="3"/>
    <x v="0"/>
  </r>
  <r>
    <x v="27"/>
    <x v="5"/>
    <x v="59"/>
    <x v="8"/>
    <x v="0"/>
    <n v="5"/>
    <x v="2"/>
    <x v="2"/>
  </r>
  <r>
    <x v="27"/>
    <x v="5"/>
    <x v="59"/>
    <x v="16"/>
    <x v="0"/>
    <n v="18"/>
    <x v="5"/>
    <x v="3"/>
  </r>
  <r>
    <x v="27"/>
    <x v="5"/>
    <x v="59"/>
    <x v="11"/>
    <x v="0"/>
    <n v="2"/>
    <x v="1"/>
    <x v="1"/>
  </r>
  <r>
    <x v="27"/>
    <x v="5"/>
    <x v="57"/>
    <x v="11"/>
    <x v="0"/>
    <n v="6.5"/>
    <x v="1"/>
    <x v="1"/>
  </r>
  <r>
    <x v="27"/>
    <x v="5"/>
    <x v="57"/>
    <x v="8"/>
    <x v="0"/>
    <n v="8"/>
    <x v="2"/>
    <x v="2"/>
  </r>
  <r>
    <x v="27"/>
    <x v="5"/>
    <x v="58"/>
    <x v="11"/>
    <x v="0"/>
    <n v="3.3"/>
    <x v="1"/>
    <x v="1"/>
  </r>
  <r>
    <x v="27"/>
    <x v="5"/>
    <x v="58"/>
    <x v="10"/>
    <x v="0"/>
    <n v="34"/>
    <x v="4"/>
    <x v="3"/>
  </r>
  <r>
    <x v="28"/>
    <x v="0"/>
    <x v="0"/>
    <x v="8"/>
    <x v="0"/>
    <n v="50"/>
    <x v="2"/>
    <x v="2"/>
  </r>
  <r>
    <x v="28"/>
    <x v="0"/>
    <x v="1"/>
    <x v="8"/>
    <x v="0"/>
    <n v="61"/>
    <x v="2"/>
    <x v="2"/>
  </r>
  <r>
    <x v="28"/>
    <x v="0"/>
    <x v="2"/>
    <x v="8"/>
    <x v="0"/>
    <n v="40"/>
    <x v="2"/>
    <x v="2"/>
  </r>
  <r>
    <x v="28"/>
    <x v="0"/>
    <x v="5"/>
    <x v="8"/>
    <x v="0"/>
    <n v="24"/>
    <x v="2"/>
    <x v="2"/>
  </r>
  <r>
    <x v="28"/>
    <x v="0"/>
    <x v="6"/>
    <x v="8"/>
    <x v="0"/>
    <n v="18"/>
    <x v="2"/>
    <x v="2"/>
  </r>
  <r>
    <x v="28"/>
    <x v="0"/>
    <x v="6"/>
    <x v="8"/>
    <x v="1"/>
    <n v="69"/>
    <x v="2"/>
    <x v="2"/>
  </r>
  <r>
    <x v="28"/>
    <x v="0"/>
    <x v="7"/>
    <x v="8"/>
    <x v="0"/>
    <n v="47"/>
    <x v="2"/>
    <x v="2"/>
  </r>
  <r>
    <x v="28"/>
    <x v="0"/>
    <x v="7"/>
    <x v="8"/>
    <x v="1"/>
    <n v="2"/>
    <x v="2"/>
    <x v="2"/>
  </r>
  <r>
    <x v="28"/>
    <x v="0"/>
    <x v="8"/>
    <x v="8"/>
    <x v="0"/>
    <n v="3"/>
    <x v="2"/>
    <x v="2"/>
  </r>
  <r>
    <x v="28"/>
    <x v="0"/>
    <x v="8"/>
    <x v="8"/>
    <x v="1"/>
    <n v="3"/>
    <x v="2"/>
    <x v="2"/>
  </r>
  <r>
    <x v="28"/>
    <x v="0"/>
    <x v="10"/>
    <x v="8"/>
    <x v="0"/>
    <n v="44"/>
    <x v="2"/>
    <x v="2"/>
  </r>
  <r>
    <x v="28"/>
    <x v="0"/>
    <x v="10"/>
    <x v="8"/>
    <x v="1"/>
    <n v="11"/>
    <x v="2"/>
    <x v="2"/>
  </r>
  <r>
    <x v="28"/>
    <x v="0"/>
    <x v="11"/>
    <x v="8"/>
    <x v="0"/>
    <n v="74"/>
    <x v="2"/>
    <x v="2"/>
  </r>
  <r>
    <x v="28"/>
    <x v="0"/>
    <x v="11"/>
    <x v="8"/>
    <x v="1"/>
    <n v="10"/>
    <x v="2"/>
    <x v="2"/>
  </r>
  <r>
    <x v="28"/>
    <x v="0"/>
    <x v="8"/>
    <x v="8"/>
    <x v="0"/>
    <n v="171"/>
    <x v="2"/>
    <x v="2"/>
  </r>
  <r>
    <x v="28"/>
    <x v="0"/>
    <x v="8"/>
    <x v="8"/>
    <x v="1"/>
    <n v="26"/>
    <x v="2"/>
    <x v="2"/>
  </r>
  <r>
    <x v="28"/>
    <x v="0"/>
    <x v="12"/>
    <x v="8"/>
    <x v="0"/>
    <n v="233"/>
    <x v="2"/>
    <x v="2"/>
  </r>
  <r>
    <x v="28"/>
    <x v="0"/>
    <x v="13"/>
    <x v="8"/>
    <x v="0"/>
    <n v="30"/>
    <x v="2"/>
    <x v="2"/>
  </r>
  <r>
    <x v="28"/>
    <x v="0"/>
    <x v="14"/>
    <x v="8"/>
    <x v="0"/>
    <n v="3046"/>
    <x v="2"/>
    <x v="2"/>
  </r>
  <r>
    <x v="28"/>
    <x v="0"/>
    <x v="14"/>
    <x v="8"/>
    <x v="1"/>
    <n v="6241"/>
    <x v="2"/>
    <x v="2"/>
  </r>
  <r>
    <x v="28"/>
    <x v="0"/>
    <x v="15"/>
    <x v="8"/>
    <x v="0"/>
    <n v="27"/>
    <x v="2"/>
    <x v="2"/>
  </r>
  <r>
    <x v="28"/>
    <x v="0"/>
    <x v="16"/>
    <x v="8"/>
    <x v="0"/>
    <n v="6"/>
    <x v="2"/>
    <x v="2"/>
  </r>
  <r>
    <x v="28"/>
    <x v="0"/>
    <x v="16"/>
    <x v="8"/>
    <x v="1"/>
    <n v="14"/>
    <x v="2"/>
    <x v="2"/>
  </r>
  <r>
    <x v="28"/>
    <x v="0"/>
    <x v="17"/>
    <x v="8"/>
    <x v="0"/>
    <n v="6"/>
    <x v="2"/>
    <x v="2"/>
  </r>
  <r>
    <x v="28"/>
    <x v="0"/>
    <x v="17"/>
    <x v="8"/>
    <x v="1"/>
    <n v="3"/>
    <x v="2"/>
    <x v="2"/>
  </r>
  <r>
    <x v="28"/>
    <x v="0"/>
    <x v="18"/>
    <x v="8"/>
    <x v="0"/>
    <n v="18"/>
    <x v="2"/>
    <x v="2"/>
  </r>
  <r>
    <x v="28"/>
    <x v="0"/>
    <x v="18"/>
    <x v="8"/>
    <x v="1"/>
    <n v="4"/>
    <x v="2"/>
    <x v="2"/>
  </r>
  <r>
    <x v="28"/>
    <x v="3"/>
    <x v="21"/>
    <x v="14"/>
    <x v="0"/>
    <n v="18.600000000000001"/>
    <x v="2"/>
    <x v="2"/>
  </r>
  <r>
    <x v="28"/>
    <x v="3"/>
    <x v="21"/>
    <x v="3"/>
    <x v="0"/>
    <n v="17.5"/>
    <x v="2"/>
    <x v="2"/>
  </r>
  <r>
    <x v="28"/>
    <x v="3"/>
    <x v="21"/>
    <x v="11"/>
    <x v="0"/>
    <n v="2"/>
    <x v="1"/>
    <x v="1"/>
  </r>
  <r>
    <x v="28"/>
    <x v="3"/>
    <x v="22"/>
    <x v="12"/>
    <x v="0"/>
    <n v="32"/>
    <x v="3"/>
    <x v="0"/>
  </r>
  <r>
    <x v="28"/>
    <x v="3"/>
    <x v="22"/>
    <x v="10"/>
    <x v="0"/>
    <n v="23"/>
    <x v="4"/>
    <x v="3"/>
  </r>
  <r>
    <x v="28"/>
    <x v="3"/>
    <x v="23"/>
    <x v="14"/>
    <x v="0"/>
    <n v="22"/>
    <x v="2"/>
    <x v="2"/>
  </r>
  <r>
    <x v="28"/>
    <x v="3"/>
    <x v="23"/>
    <x v="3"/>
    <x v="0"/>
    <n v="4.5"/>
    <x v="2"/>
    <x v="2"/>
  </r>
  <r>
    <x v="28"/>
    <x v="3"/>
    <x v="23"/>
    <x v="10"/>
    <x v="0"/>
    <n v="61.5"/>
    <x v="4"/>
    <x v="3"/>
  </r>
  <r>
    <x v="28"/>
    <x v="3"/>
    <x v="23"/>
    <x v="14"/>
    <x v="1"/>
    <n v="14"/>
    <x v="2"/>
    <x v="2"/>
  </r>
  <r>
    <x v="28"/>
    <x v="3"/>
    <x v="23"/>
    <x v="10"/>
    <x v="1"/>
    <n v="16"/>
    <x v="4"/>
    <x v="3"/>
  </r>
  <r>
    <x v="28"/>
    <x v="3"/>
    <x v="24"/>
    <x v="3"/>
    <x v="0"/>
    <n v="10.5"/>
    <x v="2"/>
    <x v="2"/>
  </r>
  <r>
    <x v="28"/>
    <x v="3"/>
    <x v="27"/>
    <x v="14"/>
    <x v="0"/>
    <n v="21"/>
    <x v="2"/>
    <x v="2"/>
  </r>
  <r>
    <x v="28"/>
    <x v="3"/>
    <x v="28"/>
    <x v="11"/>
    <x v="0"/>
    <n v="1"/>
    <x v="1"/>
    <x v="1"/>
  </r>
  <r>
    <x v="28"/>
    <x v="3"/>
    <x v="28"/>
    <x v="10"/>
    <x v="1"/>
    <n v="4"/>
    <x v="4"/>
    <x v="3"/>
  </r>
  <r>
    <x v="28"/>
    <x v="3"/>
    <x v="38"/>
    <x v="14"/>
    <x v="0"/>
    <n v="26"/>
    <x v="2"/>
    <x v="2"/>
  </r>
  <r>
    <x v="28"/>
    <x v="3"/>
    <x v="38"/>
    <x v="13"/>
    <x v="0"/>
    <n v="5"/>
    <x v="3"/>
    <x v="0"/>
  </r>
  <r>
    <x v="28"/>
    <x v="3"/>
    <x v="38"/>
    <x v="10"/>
    <x v="0"/>
    <n v="4.5"/>
    <x v="4"/>
    <x v="3"/>
  </r>
  <r>
    <x v="28"/>
    <x v="3"/>
    <x v="29"/>
    <x v="14"/>
    <x v="0"/>
    <n v="8.5"/>
    <x v="2"/>
    <x v="2"/>
  </r>
  <r>
    <x v="28"/>
    <x v="3"/>
    <x v="30"/>
    <x v="10"/>
    <x v="0"/>
    <n v="16.100000000000001"/>
    <x v="4"/>
    <x v="3"/>
  </r>
  <r>
    <x v="28"/>
    <x v="3"/>
    <x v="30"/>
    <x v="10"/>
    <x v="1"/>
    <n v="12.3"/>
    <x v="4"/>
    <x v="3"/>
  </r>
  <r>
    <x v="28"/>
    <x v="3"/>
    <x v="31"/>
    <x v="9"/>
    <x v="0"/>
    <n v="1"/>
    <x v="0"/>
    <x v="0"/>
  </r>
  <r>
    <x v="28"/>
    <x v="3"/>
    <x v="31"/>
    <x v="10"/>
    <x v="0"/>
    <n v="2"/>
    <x v="4"/>
    <x v="3"/>
  </r>
  <r>
    <x v="28"/>
    <x v="3"/>
    <x v="32"/>
    <x v="9"/>
    <x v="0"/>
    <n v="1.2"/>
    <x v="0"/>
    <x v="0"/>
  </r>
  <r>
    <x v="28"/>
    <x v="3"/>
    <x v="32"/>
    <x v="10"/>
    <x v="0"/>
    <n v="14"/>
    <x v="4"/>
    <x v="3"/>
  </r>
  <r>
    <x v="28"/>
    <x v="3"/>
    <x v="33"/>
    <x v="9"/>
    <x v="0"/>
    <n v="2"/>
    <x v="0"/>
    <x v="0"/>
  </r>
  <r>
    <x v="28"/>
    <x v="3"/>
    <x v="33"/>
    <x v="14"/>
    <x v="0"/>
    <n v="65"/>
    <x v="2"/>
    <x v="2"/>
  </r>
  <r>
    <x v="28"/>
    <x v="3"/>
    <x v="33"/>
    <x v="3"/>
    <x v="0"/>
    <n v="4"/>
    <x v="2"/>
    <x v="2"/>
  </r>
  <r>
    <x v="28"/>
    <x v="3"/>
    <x v="33"/>
    <x v="10"/>
    <x v="0"/>
    <n v="12"/>
    <x v="4"/>
    <x v="3"/>
  </r>
  <r>
    <x v="28"/>
    <x v="3"/>
    <x v="33"/>
    <x v="10"/>
    <x v="1"/>
    <n v="7.5"/>
    <x v="4"/>
    <x v="3"/>
  </r>
  <r>
    <x v="28"/>
    <x v="3"/>
    <x v="21"/>
    <x v="3"/>
    <x v="0"/>
    <n v="29.7"/>
    <x v="2"/>
    <x v="2"/>
  </r>
  <r>
    <x v="28"/>
    <x v="3"/>
    <x v="21"/>
    <x v="14"/>
    <x v="0"/>
    <n v="3"/>
    <x v="2"/>
    <x v="2"/>
  </r>
  <r>
    <x v="28"/>
    <x v="3"/>
    <x v="34"/>
    <x v="14"/>
    <x v="0"/>
    <n v="6"/>
    <x v="2"/>
    <x v="2"/>
  </r>
  <r>
    <x v="28"/>
    <x v="3"/>
    <x v="34"/>
    <x v="13"/>
    <x v="0"/>
    <n v="12"/>
    <x v="3"/>
    <x v="0"/>
  </r>
  <r>
    <x v="28"/>
    <x v="3"/>
    <x v="34"/>
    <x v="10"/>
    <x v="0"/>
    <n v="91.2"/>
    <x v="4"/>
    <x v="3"/>
  </r>
  <r>
    <x v="28"/>
    <x v="0"/>
    <x v="6"/>
    <x v="9"/>
    <x v="0"/>
    <n v="0.8"/>
    <x v="0"/>
    <x v="0"/>
  </r>
  <r>
    <x v="28"/>
    <x v="0"/>
    <x v="6"/>
    <x v="14"/>
    <x v="0"/>
    <n v="9"/>
    <x v="2"/>
    <x v="2"/>
  </r>
  <r>
    <x v="28"/>
    <x v="0"/>
    <x v="6"/>
    <x v="12"/>
    <x v="0"/>
    <n v="1.2"/>
    <x v="3"/>
    <x v="0"/>
  </r>
  <r>
    <x v="28"/>
    <x v="0"/>
    <x v="6"/>
    <x v="11"/>
    <x v="0"/>
    <n v="2.5"/>
    <x v="1"/>
    <x v="1"/>
  </r>
  <r>
    <x v="28"/>
    <x v="0"/>
    <x v="6"/>
    <x v="10"/>
    <x v="0"/>
    <n v="45"/>
    <x v="4"/>
    <x v="3"/>
  </r>
  <r>
    <x v="28"/>
    <x v="0"/>
    <x v="6"/>
    <x v="13"/>
    <x v="0"/>
    <n v="12"/>
    <x v="3"/>
    <x v="0"/>
  </r>
  <r>
    <x v="28"/>
    <x v="0"/>
    <x v="6"/>
    <x v="11"/>
    <x v="0"/>
    <n v="0.9"/>
    <x v="1"/>
    <x v="1"/>
  </r>
  <r>
    <x v="28"/>
    <x v="0"/>
    <x v="6"/>
    <x v="10"/>
    <x v="0"/>
    <n v="10"/>
    <x v="4"/>
    <x v="3"/>
  </r>
  <r>
    <x v="28"/>
    <x v="3"/>
    <x v="35"/>
    <x v="10"/>
    <x v="0"/>
    <n v="36"/>
    <x v="4"/>
    <x v="3"/>
  </r>
  <r>
    <x v="28"/>
    <x v="3"/>
    <x v="36"/>
    <x v="11"/>
    <x v="0"/>
    <n v="4"/>
    <x v="1"/>
    <x v="1"/>
  </r>
  <r>
    <x v="28"/>
    <x v="3"/>
    <x v="36"/>
    <x v="10"/>
    <x v="0"/>
    <n v="4"/>
    <x v="4"/>
    <x v="3"/>
  </r>
  <r>
    <x v="28"/>
    <x v="3"/>
    <x v="37"/>
    <x v="9"/>
    <x v="0"/>
    <n v="0.8"/>
    <x v="0"/>
    <x v="0"/>
  </r>
  <r>
    <x v="28"/>
    <x v="3"/>
    <x v="37"/>
    <x v="10"/>
    <x v="0"/>
    <n v="1.5"/>
    <x v="4"/>
    <x v="3"/>
  </r>
  <r>
    <x v="28"/>
    <x v="3"/>
    <x v="37"/>
    <x v="14"/>
    <x v="1"/>
    <n v="18"/>
    <x v="2"/>
    <x v="2"/>
  </r>
  <r>
    <x v="28"/>
    <x v="3"/>
    <x v="37"/>
    <x v="10"/>
    <x v="1"/>
    <n v="3"/>
    <x v="4"/>
    <x v="3"/>
  </r>
  <r>
    <x v="28"/>
    <x v="2"/>
    <x v="20"/>
    <x v="8"/>
    <x v="0"/>
    <n v="338"/>
    <x v="2"/>
    <x v="2"/>
  </r>
  <r>
    <x v="28"/>
    <x v="2"/>
    <x v="20"/>
    <x v="10"/>
    <x v="0"/>
    <n v="444"/>
    <x v="4"/>
    <x v="3"/>
  </r>
  <r>
    <x v="28"/>
    <x v="5"/>
    <x v="55"/>
    <x v="16"/>
    <x v="0"/>
    <n v="1.5"/>
    <x v="5"/>
    <x v="3"/>
  </r>
  <r>
    <x v="28"/>
    <x v="5"/>
    <x v="59"/>
    <x v="15"/>
    <x v="0"/>
    <n v="1.2"/>
    <x v="3"/>
    <x v="0"/>
  </r>
  <r>
    <x v="28"/>
    <x v="5"/>
    <x v="56"/>
    <x v="16"/>
    <x v="0"/>
    <n v="1.6"/>
    <x v="5"/>
    <x v="3"/>
  </r>
  <r>
    <x v="28"/>
    <x v="5"/>
    <x v="57"/>
    <x v="8"/>
    <x v="0"/>
    <n v="26"/>
    <x v="2"/>
    <x v="2"/>
  </r>
  <r>
    <x v="28"/>
    <x v="5"/>
    <x v="57"/>
    <x v="10"/>
    <x v="0"/>
    <n v="39.5"/>
    <x v="4"/>
    <x v="3"/>
  </r>
  <r>
    <x v="28"/>
    <x v="5"/>
    <x v="57"/>
    <x v="8"/>
    <x v="1"/>
    <n v="18"/>
    <x v="2"/>
    <x v="2"/>
  </r>
  <r>
    <x v="28"/>
    <x v="5"/>
    <x v="57"/>
    <x v="10"/>
    <x v="1"/>
    <n v="7"/>
    <x v="4"/>
    <x v="3"/>
  </r>
  <r>
    <x v="28"/>
    <x v="5"/>
    <x v="58"/>
    <x v="9"/>
    <x v="0"/>
    <n v="2"/>
    <x v="0"/>
    <x v="0"/>
  </r>
  <r>
    <x v="28"/>
    <x v="5"/>
    <x v="58"/>
    <x v="8"/>
    <x v="0"/>
    <n v="35"/>
    <x v="2"/>
    <x v="2"/>
  </r>
  <r>
    <x v="28"/>
    <x v="5"/>
    <x v="58"/>
    <x v="15"/>
    <x v="0"/>
    <n v="1"/>
    <x v="3"/>
    <x v="0"/>
  </r>
  <r>
    <x v="28"/>
    <x v="5"/>
    <x v="58"/>
    <x v="11"/>
    <x v="0"/>
    <n v="0.5"/>
    <x v="1"/>
    <x v="1"/>
  </r>
  <r>
    <x v="28"/>
    <x v="5"/>
    <x v="58"/>
    <x v="10"/>
    <x v="0"/>
    <n v="1"/>
    <x v="4"/>
    <x v="3"/>
  </r>
  <r>
    <x v="28"/>
    <x v="5"/>
    <x v="58"/>
    <x v="9"/>
    <x v="1"/>
    <n v="12"/>
    <x v="0"/>
    <x v="0"/>
  </r>
  <r>
    <x v="28"/>
    <x v="5"/>
    <x v="58"/>
    <x v="10"/>
    <x v="1"/>
    <n v="55"/>
    <x v="4"/>
    <x v="3"/>
  </r>
  <r>
    <x v="28"/>
    <x v="5"/>
    <x v="59"/>
    <x v="9"/>
    <x v="0"/>
    <n v="74"/>
    <x v="0"/>
    <x v="0"/>
  </r>
  <r>
    <x v="28"/>
    <x v="5"/>
    <x v="56"/>
    <x v="10"/>
    <x v="0"/>
    <n v="8"/>
    <x v="4"/>
    <x v="3"/>
  </r>
  <r>
    <x v="28"/>
    <x v="5"/>
    <x v="56"/>
    <x v="15"/>
    <x v="1"/>
    <n v="1.5"/>
    <x v="3"/>
    <x v="0"/>
  </r>
  <r>
    <x v="28"/>
    <x v="5"/>
    <x v="57"/>
    <x v="16"/>
    <x v="0"/>
    <n v="1.8"/>
    <x v="5"/>
    <x v="3"/>
  </r>
  <r>
    <x v="28"/>
    <x v="5"/>
    <x v="57"/>
    <x v="15"/>
    <x v="0"/>
    <n v="6"/>
    <x v="3"/>
    <x v="0"/>
  </r>
  <r>
    <x v="28"/>
    <x v="5"/>
    <x v="57"/>
    <x v="11"/>
    <x v="0"/>
    <n v="10"/>
    <x v="1"/>
    <x v="1"/>
  </r>
  <r>
    <x v="28"/>
    <x v="5"/>
    <x v="57"/>
    <x v="10"/>
    <x v="0"/>
    <n v="2"/>
    <x v="4"/>
    <x v="3"/>
  </r>
  <r>
    <x v="28"/>
    <x v="5"/>
    <x v="57"/>
    <x v="15"/>
    <x v="1"/>
    <n v="3"/>
    <x v="3"/>
    <x v="0"/>
  </r>
  <r>
    <x v="28"/>
    <x v="5"/>
    <x v="57"/>
    <x v="16"/>
    <x v="0"/>
    <n v="54"/>
    <x v="5"/>
    <x v="3"/>
  </r>
  <r>
    <x v="28"/>
    <x v="5"/>
    <x v="57"/>
    <x v="8"/>
    <x v="0"/>
    <n v="6"/>
    <x v="2"/>
    <x v="2"/>
  </r>
  <r>
    <x v="28"/>
    <x v="5"/>
    <x v="60"/>
    <x v="8"/>
    <x v="0"/>
    <n v="6"/>
    <x v="2"/>
    <x v="2"/>
  </r>
  <r>
    <x v="28"/>
    <x v="5"/>
    <x v="60"/>
    <x v="10"/>
    <x v="0"/>
    <n v="5"/>
    <x v="4"/>
    <x v="3"/>
  </r>
  <r>
    <x v="28"/>
    <x v="5"/>
    <x v="60"/>
    <x v="9"/>
    <x v="1"/>
    <n v="2"/>
    <x v="0"/>
    <x v="0"/>
  </r>
  <r>
    <x v="28"/>
    <x v="5"/>
    <x v="58"/>
    <x v="16"/>
    <x v="0"/>
    <n v="2"/>
    <x v="5"/>
    <x v="3"/>
  </r>
  <r>
    <x v="28"/>
    <x v="5"/>
    <x v="58"/>
    <x v="11"/>
    <x v="0"/>
    <n v="0.5"/>
    <x v="1"/>
    <x v="1"/>
  </r>
  <r>
    <x v="28"/>
    <x v="6"/>
    <x v="61"/>
    <x v="8"/>
    <x v="2"/>
    <n v="8"/>
    <x v="2"/>
    <x v="2"/>
  </r>
  <r>
    <x v="28"/>
    <x v="6"/>
    <x v="62"/>
    <x v="8"/>
    <x v="2"/>
    <n v="254"/>
    <x v="2"/>
    <x v="2"/>
  </r>
  <r>
    <x v="28"/>
    <x v="6"/>
    <x v="63"/>
    <x v="8"/>
    <x v="2"/>
    <n v="47"/>
    <x v="2"/>
    <x v="2"/>
  </r>
  <r>
    <x v="28"/>
    <x v="6"/>
    <x v="64"/>
    <x v="8"/>
    <x v="2"/>
    <n v="1"/>
    <x v="2"/>
    <x v="2"/>
  </r>
  <r>
    <x v="28"/>
    <x v="0"/>
    <x v="7"/>
    <x v="8"/>
    <x v="2"/>
    <n v="8"/>
    <x v="2"/>
    <x v="2"/>
  </r>
  <r>
    <x v="28"/>
    <x v="6"/>
    <x v="65"/>
    <x v="8"/>
    <x v="2"/>
    <n v="30"/>
    <x v="2"/>
    <x v="2"/>
  </r>
  <r>
    <x v="28"/>
    <x v="6"/>
    <x v="65"/>
    <x v="8"/>
    <x v="2"/>
    <n v="18"/>
    <x v="2"/>
    <x v="2"/>
  </r>
  <r>
    <x v="28"/>
    <x v="6"/>
    <x v="65"/>
    <x v="8"/>
    <x v="2"/>
    <n v="11"/>
    <x v="2"/>
    <x v="2"/>
  </r>
  <r>
    <x v="28"/>
    <x v="6"/>
    <x v="66"/>
    <x v="8"/>
    <x v="2"/>
    <n v="36"/>
    <x v="2"/>
    <x v="2"/>
  </r>
  <r>
    <x v="28"/>
    <x v="6"/>
    <x v="67"/>
    <x v="8"/>
    <x v="2"/>
    <n v="43"/>
    <x v="2"/>
    <x v="2"/>
  </r>
  <r>
    <x v="28"/>
    <x v="6"/>
    <x v="68"/>
    <x v="8"/>
    <x v="2"/>
    <n v="84"/>
    <x v="2"/>
    <x v="2"/>
  </r>
  <r>
    <x v="28"/>
    <x v="6"/>
    <x v="65"/>
    <x v="8"/>
    <x v="2"/>
    <n v="4"/>
    <x v="2"/>
    <x v="2"/>
  </r>
  <r>
    <x v="29"/>
    <x v="0"/>
    <x v="2"/>
    <x v="8"/>
    <x v="0"/>
    <n v="10"/>
    <x v="2"/>
    <x v="2"/>
  </r>
  <r>
    <x v="29"/>
    <x v="0"/>
    <x v="2"/>
    <x v="8"/>
    <x v="1"/>
    <n v="37"/>
    <x v="2"/>
    <x v="2"/>
  </r>
  <r>
    <x v="29"/>
    <x v="0"/>
    <x v="1"/>
    <x v="8"/>
    <x v="0"/>
    <n v="208"/>
    <x v="2"/>
    <x v="2"/>
  </r>
  <r>
    <x v="29"/>
    <x v="0"/>
    <x v="5"/>
    <x v="8"/>
    <x v="0"/>
    <n v="107"/>
    <x v="2"/>
    <x v="2"/>
  </r>
  <r>
    <x v="29"/>
    <x v="0"/>
    <x v="6"/>
    <x v="8"/>
    <x v="0"/>
    <n v="20"/>
    <x v="2"/>
    <x v="2"/>
  </r>
  <r>
    <x v="29"/>
    <x v="0"/>
    <x v="6"/>
    <x v="8"/>
    <x v="1"/>
    <n v="2"/>
    <x v="2"/>
    <x v="2"/>
  </r>
  <r>
    <x v="29"/>
    <x v="0"/>
    <x v="11"/>
    <x v="8"/>
    <x v="0"/>
    <n v="72"/>
    <x v="2"/>
    <x v="2"/>
  </r>
  <r>
    <x v="29"/>
    <x v="0"/>
    <x v="11"/>
    <x v="8"/>
    <x v="1"/>
    <n v="10"/>
    <x v="2"/>
    <x v="2"/>
  </r>
  <r>
    <x v="29"/>
    <x v="0"/>
    <x v="8"/>
    <x v="8"/>
    <x v="0"/>
    <n v="216"/>
    <x v="2"/>
    <x v="2"/>
  </r>
  <r>
    <x v="29"/>
    <x v="0"/>
    <x v="8"/>
    <x v="8"/>
    <x v="1"/>
    <n v="14"/>
    <x v="2"/>
    <x v="2"/>
  </r>
  <r>
    <x v="29"/>
    <x v="0"/>
    <x v="14"/>
    <x v="8"/>
    <x v="0"/>
    <n v="180"/>
    <x v="2"/>
    <x v="2"/>
  </r>
  <r>
    <x v="29"/>
    <x v="0"/>
    <x v="14"/>
    <x v="8"/>
    <x v="1"/>
    <n v="372"/>
    <x v="2"/>
    <x v="2"/>
  </r>
  <r>
    <x v="29"/>
    <x v="0"/>
    <x v="15"/>
    <x v="8"/>
    <x v="0"/>
    <n v="58"/>
    <x v="2"/>
    <x v="2"/>
  </r>
  <r>
    <x v="29"/>
    <x v="0"/>
    <x v="15"/>
    <x v="8"/>
    <x v="1"/>
    <n v="25"/>
    <x v="2"/>
    <x v="2"/>
  </r>
  <r>
    <x v="29"/>
    <x v="0"/>
    <x v="16"/>
    <x v="8"/>
    <x v="0"/>
    <n v="6"/>
    <x v="2"/>
    <x v="2"/>
  </r>
  <r>
    <x v="29"/>
    <x v="4"/>
    <x v="39"/>
    <x v="8"/>
    <x v="0"/>
    <n v="1"/>
    <x v="2"/>
    <x v="2"/>
  </r>
  <r>
    <x v="29"/>
    <x v="4"/>
    <x v="39"/>
    <x v="8"/>
    <x v="1"/>
    <n v="1"/>
    <x v="2"/>
    <x v="2"/>
  </r>
  <r>
    <x v="29"/>
    <x v="4"/>
    <x v="40"/>
    <x v="8"/>
    <x v="0"/>
    <n v="5"/>
    <x v="2"/>
    <x v="2"/>
  </r>
  <r>
    <x v="29"/>
    <x v="4"/>
    <x v="40"/>
    <x v="8"/>
    <x v="1"/>
    <n v="5"/>
    <x v="2"/>
    <x v="2"/>
  </r>
  <r>
    <x v="29"/>
    <x v="4"/>
    <x v="69"/>
    <x v="10"/>
    <x v="0"/>
    <n v="2"/>
    <x v="4"/>
    <x v="3"/>
  </r>
  <r>
    <x v="29"/>
    <x v="4"/>
    <x v="50"/>
    <x v="8"/>
    <x v="0"/>
    <n v="2"/>
    <x v="2"/>
    <x v="2"/>
  </r>
  <r>
    <x v="29"/>
    <x v="4"/>
    <x v="50"/>
    <x v="8"/>
    <x v="1"/>
    <n v="2"/>
    <x v="2"/>
    <x v="2"/>
  </r>
  <r>
    <x v="29"/>
    <x v="4"/>
    <x v="51"/>
    <x v="8"/>
    <x v="1"/>
    <n v="3"/>
    <x v="2"/>
    <x v="2"/>
  </r>
  <r>
    <x v="29"/>
    <x v="4"/>
    <x v="42"/>
    <x v="8"/>
    <x v="0"/>
    <n v="3"/>
    <x v="2"/>
    <x v="2"/>
  </r>
  <r>
    <x v="29"/>
    <x v="4"/>
    <x v="42"/>
    <x v="8"/>
    <x v="1"/>
    <n v="3"/>
    <x v="2"/>
    <x v="2"/>
  </r>
  <r>
    <x v="29"/>
    <x v="4"/>
    <x v="43"/>
    <x v="8"/>
    <x v="0"/>
    <n v="36"/>
    <x v="2"/>
    <x v="2"/>
  </r>
  <r>
    <x v="29"/>
    <x v="4"/>
    <x v="43"/>
    <x v="10"/>
    <x v="0"/>
    <n v="1"/>
    <x v="4"/>
    <x v="3"/>
  </r>
  <r>
    <x v="29"/>
    <x v="4"/>
    <x v="43"/>
    <x v="8"/>
    <x v="1"/>
    <n v="3"/>
    <x v="2"/>
    <x v="2"/>
  </r>
  <r>
    <x v="29"/>
    <x v="4"/>
    <x v="43"/>
    <x v="8"/>
    <x v="0"/>
    <n v="5"/>
    <x v="2"/>
    <x v="2"/>
  </r>
  <r>
    <x v="29"/>
    <x v="4"/>
    <x v="43"/>
    <x v="10"/>
    <x v="0"/>
    <n v="27"/>
    <x v="4"/>
    <x v="3"/>
  </r>
  <r>
    <x v="29"/>
    <x v="4"/>
    <x v="43"/>
    <x v="8"/>
    <x v="1"/>
    <n v="10"/>
    <x v="2"/>
    <x v="2"/>
  </r>
  <r>
    <x v="29"/>
    <x v="4"/>
    <x v="44"/>
    <x v="8"/>
    <x v="0"/>
    <n v="1"/>
    <x v="2"/>
    <x v="2"/>
  </r>
  <r>
    <x v="29"/>
    <x v="4"/>
    <x v="44"/>
    <x v="10"/>
    <x v="0"/>
    <n v="12"/>
    <x v="4"/>
    <x v="3"/>
  </r>
  <r>
    <x v="29"/>
    <x v="4"/>
    <x v="44"/>
    <x v="8"/>
    <x v="1"/>
    <n v="2"/>
    <x v="2"/>
    <x v="2"/>
  </r>
  <r>
    <x v="29"/>
    <x v="4"/>
    <x v="46"/>
    <x v="8"/>
    <x v="0"/>
    <n v="5"/>
    <x v="2"/>
    <x v="2"/>
  </r>
  <r>
    <x v="29"/>
    <x v="4"/>
    <x v="47"/>
    <x v="8"/>
    <x v="0"/>
    <n v="1"/>
    <x v="2"/>
    <x v="2"/>
  </r>
  <r>
    <x v="29"/>
    <x v="4"/>
    <x v="48"/>
    <x v="8"/>
    <x v="0"/>
    <n v="23"/>
    <x v="2"/>
    <x v="2"/>
  </r>
  <r>
    <x v="29"/>
    <x v="5"/>
    <x v="55"/>
    <x v="8"/>
    <x v="0"/>
    <n v="9.4"/>
    <x v="2"/>
    <x v="2"/>
  </r>
  <r>
    <x v="29"/>
    <x v="5"/>
    <x v="59"/>
    <x v="9"/>
    <x v="0"/>
    <n v="0.7"/>
    <x v="0"/>
    <x v="0"/>
  </r>
  <r>
    <x v="29"/>
    <x v="5"/>
    <x v="59"/>
    <x v="15"/>
    <x v="0"/>
    <n v="1.2"/>
    <x v="3"/>
    <x v="0"/>
  </r>
  <r>
    <x v="29"/>
    <x v="5"/>
    <x v="59"/>
    <x v="10"/>
    <x v="0"/>
    <n v="17"/>
    <x v="4"/>
    <x v="3"/>
  </r>
  <r>
    <x v="29"/>
    <x v="5"/>
    <x v="56"/>
    <x v="15"/>
    <x v="0"/>
    <n v="0.6"/>
    <x v="3"/>
    <x v="0"/>
  </r>
  <r>
    <x v="29"/>
    <x v="5"/>
    <x v="56"/>
    <x v="10"/>
    <x v="0"/>
    <n v="2"/>
    <x v="4"/>
    <x v="3"/>
  </r>
  <r>
    <x v="29"/>
    <x v="5"/>
    <x v="56"/>
    <x v="9"/>
    <x v="1"/>
    <n v="64"/>
    <x v="0"/>
    <x v="0"/>
  </r>
  <r>
    <x v="29"/>
    <x v="5"/>
    <x v="58"/>
    <x v="9"/>
    <x v="0"/>
    <n v="4"/>
    <x v="0"/>
    <x v="0"/>
  </r>
  <r>
    <x v="29"/>
    <x v="5"/>
    <x v="58"/>
    <x v="10"/>
    <x v="0"/>
    <n v="39"/>
    <x v="4"/>
    <x v="3"/>
  </r>
  <r>
    <x v="29"/>
    <x v="3"/>
    <x v="21"/>
    <x v="10"/>
    <x v="0"/>
    <n v="5"/>
    <x v="4"/>
    <x v="3"/>
  </r>
  <r>
    <x v="29"/>
    <x v="5"/>
    <x v="59"/>
    <x v="9"/>
    <x v="0"/>
    <n v="0.5"/>
    <x v="0"/>
    <x v="0"/>
  </r>
  <r>
    <x v="29"/>
    <x v="5"/>
    <x v="59"/>
    <x v="15"/>
    <x v="0"/>
    <n v="0.8"/>
    <x v="3"/>
    <x v="0"/>
  </r>
  <r>
    <x v="29"/>
    <x v="5"/>
    <x v="59"/>
    <x v="11"/>
    <x v="0"/>
    <n v="221"/>
    <x v="1"/>
    <x v="1"/>
  </r>
  <r>
    <x v="29"/>
    <x v="5"/>
    <x v="59"/>
    <x v="10"/>
    <x v="0"/>
    <n v="17"/>
    <x v="4"/>
    <x v="3"/>
  </r>
  <r>
    <x v="29"/>
    <x v="5"/>
    <x v="59"/>
    <x v="10"/>
    <x v="0"/>
    <n v="11"/>
    <x v="4"/>
    <x v="3"/>
  </r>
  <r>
    <x v="29"/>
    <x v="5"/>
    <x v="56"/>
    <x v="10"/>
    <x v="0"/>
    <n v="5"/>
    <x v="4"/>
    <x v="3"/>
  </r>
  <r>
    <x v="29"/>
    <x v="5"/>
    <x v="57"/>
    <x v="16"/>
    <x v="0"/>
    <n v="0.5"/>
    <x v="5"/>
    <x v="3"/>
  </r>
  <r>
    <x v="29"/>
    <x v="5"/>
    <x v="57"/>
    <x v="11"/>
    <x v="0"/>
    <n v="1.3"/>
    <x v="1"/>
    <x v="1"/>
  </r>
  <r>
    <x v="29"/>
    <x v="5"/>
    <x v="57"/>
    <x v="10"/>
    <x v="0"/>
    <n v="13.5"/>
    <x v="4"/>
    <x v="3"/>
  </r>
  <r>
    <x v="29"/>
    <x v="5"/>
    <x v="57"/>
    <x v="9"/>
    <x v="0"/>
    <n v="1.5"/>
    <x v="0"/>
    <x v="0"/>
  </r>
  <r>
    <x v="29"/>
    <x v="5"/>
    <x v="57"/>
    <x v="11"/>
    <x v="0"/>
    <n v="0.75"/>
    <x v="1"/>
    <x v="1"/>
  </r>
  <r>
    <x v="29"/>
    <x v="5"/>
    <x v="60"/>
    <x v="15"/>
    <x v="0"/>
    <n v="7"/>
    <x v="3"/>
    <x v="0"/>
  </r>
  <r>
    <x v="29"/>
    <x v="5"/>
    <x v="60"/>
    <x v="11"/>
    <x v="0"/>
    <n v="11.1"/>
    <x v="1"/>
    <x v="1"/>
  </r>
  <r>
    <x v="29"/>
    <x v="5"/>
    <x v="60"/>
    <x v="15"/>
    <x v="1"/>
    <n v="1.5"/>
    <x v="3"/>
    <x v="0"/>
  </r>
  <r>
    <x v="29"/>
    <x v="5"/>
    <x v="60"/>
    <x v="11"/>
    <x v="1"/>
    <n v="1.1000000000000001"/>
    <x v="1"/>
    <x v="1"/>
  </r>
  <r>
    <x v="29"/>
    <x v="5"/>
    <x v="58"/>
    <x v="11"/>
    <x v="0"/>
    <n v="0.9"/>
    <x v="1"/>
    <x v="1"/>
  </r>
  <r>
    <x v="29"/>
    <x v="5"/>
    <x v="58"/>
    <x v="9"/>
    <x v="1"/>
    <n v="1.5"/>
    <x v="0"/>
    <x v="0"/>
  </r>
  <r>
    <x v="29"/>
    <x v="6"/>
    <x v="61"/>
    <x v="8"/>
    <x v="2"/>
    <n v="226"/>
    <x v="2"/>
    <x v="2"/>
  </r>
  <r>
    <x v="29"/>
    <x v="6"/>
    <x v="67"/>
    <x v="8"/>
    <x v="2"/>
    <n v="3"/>
    <x v="2"/>
    <x v="2"/>
  </r>
  <r>
    <x v="29"/>
    <x v="6"/>
    <x v="62"/>
    <x v="8"/>
    <x v="2"/>
    <n v="155"/>
    <x v="2"/>
    <x v="2"/>
  </r>
  <r>
    <x v="29"/>
    <x v="6"/>
    <x v="63"/>
    <x v="8"/>
    <x v="2"/>
    <n v="39"/>
    <x v="2"/>
    <x v="2"/>
  </r>
  <r>
    <x v="29"/>
    <x v="6"/>
    <x v="70"/>
    <x v="8"/>
    <x v="2"/>
    <n v="33"/>
    <x v="2"/>
    <x v="2"/>
  </r>
  <r>
    <x v="29"/>
    <x v="0"/>
    <x v="7"/>
    <x v="8"/>
    <x v="2"/>
    <n v="16"/>
    <x v="2"/>
    <x v="2"/>
  </r>
  <r>
    <x v="29"/>
    <x v="6"/>
    <x v="65"/>
    <x v="8"/>
    <x v="2"/>
    <n v="29"/>
    <x v="2"/>
    <x v="2"/>
  </r>
  <r>
    <x v="29"/>
    <x v="6"/>
    <x v="65"/>
    <x v="8"/>
    <x v="2"/>
    <n v="68"/>
    <x v="2"/>
    <x v="2"/>
  </r>
  <r>
    <x v="29"/>
    <x v="6"/>
    <x v="65"/>
    <x v="8"/>
    <x v="2"/>
    <n v="208"/>
    <x v="2"/>
    <x v="2"/>
  </r>
  <r>
    <x v="29"/>
    <x v="6"/>
    <x v="71"/>
    <x v="8"/>
    <x v="2"/>
    <n v="4"/>
    <x v="2"/>
    <x v="2"/>
  </r>
  <r>
    <x v="29"/>
    <x v="6"/>
    <x v="66"/>
    <x v="8"/>
    <x v="2"/>
    <n v="61"/>
    <x v="2"/>
    <x v="2"/>
  </r>
  <r>
    <x v="29"/>
    <x v="6"/>
    <x v="67"/>
    <x v="8"/>
    <x v="2"/>
    <n v="212"/>
    <x v="2"/>
    <x v="2"/>
  </r>
  <r>
    <x v="29"/>
    <x v="6"/>
    <x v="68"/>
    <x v="8"/>
    <x v="2"/>
    <n v="4"/>
    <x v="2"/>
    <x v="2"/>
  </r>
  <r>
    <x v="29"/>
    <x v="6"/>
    <x v="65"/>
    <x v="8"/>
    <x v="2"/>
    <n v="13"/>
    <x v="2"/>
    <x v="2"/>
  </r>
  <r>
    <x v="30"/>
    <x v="0"/>
    <x v="0"/>
    <x v="8"/>
    <x v="0"/>
    <n v="59"/>
    <x v="2"/>
    <x v="2"/>
  </r>
  <r>
    <x v="30"/>
    <x v="0"/>
    <x v="1"/>
    <x v="8"/>
    <x v="0"/>
    <n v="44"/>
    <x v="2"/>
    <x v="2"/>
  </r>
  <r>
    <x v="30"/>
    <x v="0"/>
    <x v="2"/>
    <x v="8"/>
    <x v="0"/>
    <n v="77"/>
    <x v="2"/>
    <x v="2"/>
  </r>
  <r>
    <x v="30"/>
    <x v="0"/>
    <x v="2"/>
    <x v="8"/>
    <x v="1"/>
    <n v="13"/>
    <x v="2"/>
    <x v="2"/>
  </r>
  <r>
    <x v="30"/>
    <x v="0"/>
    <x v="5"/>
    <x v="8"/>
    <x v="0"/>
    <n v="180"/>
    <x v="2"/>
    <x v="2"/>
  </r>
  <r>
    <x v="30"/>
    <x v="0"/>
    <x v="6"/>
    <x v="8"/>
    <x v="0"/>
    <n v="20"/>
    <x v="2"/>
    <x v="2"/>
  </r>
  <r>
    <x v="30"/>
    <x v="0"/>
    <x v="6"/>
    <x v="8"/>
    <x v="1"/>
    <n v="1"/>
    <x v="2"/>
    <x v="2"/>
  </r>
  <r>
    <x v="30"/>
    <x v="0"/>
    <x v="7"/>
    <x v="8"/>
    <x v="0"/>
    <n v="5"/>
    <x v="2"/>
    <x v="2"/>
  </r>
  <r>
    <x v="30"/>
    <x v="0"/>
    <x v="7"/>
    <x v="8"/>
    <x v="1"/>
    <n v="21"/>
    <x v="2"/>
    <x v="2"/>
  </r>
  <r>
    <x v="30"/>
    <x v="0"/>
    <x v="8"/>
    <x v="8"/>
    <x v="0"/>
    <n v="274"/>
    <x v="2"/>
    <x v="2"/>
  </r>
  <r>
    <x v="30"/>
    <x v="0"/>
    <x v="8"/>
    <x v="8"/>
    <x v="1"/>
    <n v="78"/>
    <x v="2"/>
    <x v="2"/>
  </r>
  <r>
    <x v="30"/>
    <x v="0"/>
    <x v="8"/>
    <x v="8"/>
    <x v="0"/>
    <n v="6"/>
    <x v="2"/>
    <x v="2"/>
  </r>
  <r>
    <x v="30"/>
    <x v="0"/>
    <x v="10"/>
    <x v="8"/>
    <x v="0"/>
    <n v="12"/>
    <x v="2"/>
    <x v="2"/>
  </r>
  <r>
    <x v="30"/>
    <x v="0"/>
    <x v="10"/>
    <x v="8"/>
    <x v="1"/>
    <n v="3"/>
    <x v="2"/>
    <x v="2"/>
  </r>
  <r>
    <x v="30"/>
    <x v="0"/>
    <x v="11"/>
    <x v="8"/>
    <x v="0"/>
    <n v="14"/>
    <x v="2"/>
    <x v="2"/>
  </r>
  <r>
    <x v="30"/>
    <x v="0"/>
    <x v="8"/>
    <x v="8"/>
    <x v="0"/>
    <n v="53"/>
    <x v="2"/>
    <x v="2"/>
  </r>
  <r>
    <x v="30"/>
    <x v="0"/>
    <x v="8"/>
    <x v="8"/>
    <x v="1"/>
    <n v="134"/>
    <x v="2"/>
    <x v="2"/>
  </r>
  <r>
    <x v="30"/>
    <x v="0"/>
    <x v="13"/>
    <x v="8"/>
    <x v="0"/>
    <n v="3"/>
    <x v="2"/>
    <x v="2"/>
  </r>
  <r>
    <x v="30"/>
    <x v="0"/>
    <x v="14"/>
    <x v="8"/>
    <x v="0"/>
    <n v="238"/>
    <x v="2"/>
    <x v="2"/>
  </r>
  <r>
    <x v="30"/>
    <x v="0"/>
    <x v="14"/>
    <x v="8"/>
    <x v="1"/>
    <n v="780"/>
    <x v="2"/>
    <x v="2"/>
  </r>
  <r>
    <x v="30"/>
    <x v="0"/>
    <x v="15"/>
    <x v="8"/>
    <x v="0"/>
    <n v="86"/>
    <x v="2"/>
    <x v="2"/>
  </r>
  <r>
    <x v="30"/>
    <x v="0"/>
    <x v="15"/>
    <x v="8"/>
    <x v="1"/>
    <n v="5"/>
    <x v="2"/>
    <x v="2"/>
  </r>
  <r>
    <x v="30"/>
    <x v="0"/>
    <x v="16"/>
    <x v="8"/>
    <x v="0"/>
    <n v="145"/>
    <x v="2"/>
    <x v="2"/>
  </r>
  <r>
    <x v="30"/>
    <x v="0"/>
    <x v="16"/>
    <x v="8"/>
    <x v="1"/>
    <n v="270"/>
    <x v="2"/>
    <x v="2"/>
  </r>
  <r>
    <x v="30"/>
    <x v="0"/>
    <x v="17"/>
    <x v="8"/>
    <x v="0"/>
    <n v="39"/>
    <x v="2"/>
    <x v="2"/>
  </r>
  <r>
    <x v="30"/>
    <x v="0"/>
    <x v="17"/>
    <x v="8"/>
    <x v="1"/>
    <n v="100"/>
    <x v="2"/>
    <x v="2"/>
  </r>
  <r>
    <x v="30"/>
    <x v="4"/>
    <x v="39"/>
    <x v="8"/>
    <x v="0"/>
    <n v="346"/>
    <x v="2"/>
    <x v="2"/>
  </r>
  <r>
    <x v="30"/>
    <x v="4"/>
    <x v="39"/>
    <x v="8"/>
    <x v="1"/>
    <n v="9"/>
    <x v="2"/>
    <x v="2"/>
  </r>
  <r>
    <x v="30"/>
    <x v="4"/>
    <x v="40"/>
    <x v="8"/>
    <x v="0"/>
    <n v="998"/>
    <x v="2"/>
    <x v="2"/>
  </r>
  <r>
    <x v="30"/>
    <x v="4"/>
    <x v="40"/>
    <x v="10"/>
    <x v="0"/>
    <n v="5"/>
    <x v="4"/>
    <x v="3"/>
  </r>
  <r>
    <x v="30"/>
    <x v="4"/>
    <x v="40"/>
    <x v="8"/>
    <x v="1"/>
    <n v="33"/>
    <x v="2"/>
    <x v="2"/>
  </r>
  <r>
    <x v="30"/>
    <x v="4"/>
    <x v="41"/>
    <x v="8"/>
    <x v="0"/>
    <n v="183"/>
    <x v="2"/>
    <x v="2"/>
  </r>
  <r>
    <x v="30"/>
    <x v="4"/>
    <x v="41"/>
    <x v="8"/>
    <x v="1"/>
    <n v="126"/>
    <x v="2"/>
    <x v="2"/>
  </r>
  <r>
    <x v="30"/>
    <x v="4"/>
    <x v="52"/>
    <x v="8"/>
    <x v="0"/>
    <n v="5"/>
    <x v="2"/>
    <x v="2"/>
  </r>
  <r>
    <x v="30"/>
    <x v="4"/>
    <x v="52"/>
    <x v="10"/>
    <x v="0"/>
    <n v="15"/>
    <x v="4"/>
    <x v="3"/>
  </r>
  <r>
    <x v="30"/>
    <x v="4"/>
    <x v="52"/>
    <x v="8"/>
    <x v="1"/>
    <n v="5"/>
    <x v="2"/>
    <x v="2"/>
  </r>
  <r>
    <x v="30"/>
    <x v="4"/>
    <x v="42"/>
    <x v="8"/>
    <x v="0"/>
    <n v="3"/>
    <x v="2"/>
    <x v="2"/>
  </r>
  <r>
    <x v="30"/>
    <x v="4"/>
    <x v="42"/>
    <x v="8"/>
    <x v="1"/>
    <n v="3"/>
    <x v="2"/>
    <x v="2"/>
  </r>
  <r>
    <x v="30"/>
    <x v="4"/>
    <x v="43"/>
    <x v="8"/>
    <x v="0"/>
    <n v="30"/>
    <x v="2"/>
    <x v="2"/>
  </r>
  <r>
    <x v="30"/>
    <x v="4"/>
    <x v="43"/>
    <x v="10"/>
    <x v="0"/>
    <n v="47"/>
    <x v="4"/>
    <x v="3"/>
  </r>
  <r>
    <x v="30"/>
    <x v="4"/>
    <x v="43"/>
    <x v="8"/>
    <x v="1"/>
    <n v="5"/>
    <x v="2"/>
    <x v="2"/>
  </r>
  <r>
    <x v="30"/>
    <x v="4"/>
    <x v="43"/>
    <x v="10"/>
    <x v="0"/>
    <n v="36"/>
    <x v="4"/>
    <x v="3"/>
  </r>
  <r>
    <x v="30"/>
    <x v="4"/>
    <x v="44"/>
    <x v="8"/>
    <x v="0"/>
    <n v="27"/>
    <x v="2"/>
    <x v="2"/>
  </r>
  <r>
    <x v="30"/>
    <x v="4"/>
    <x v="44"/>
    <x v="8"/>
    <x v="1"/>
    <n v="1"/>
    <x v="2"/>
    <x v="2"/>
  </r>
  <r>
    <x v="30"/>
    <x v="4"/>
    <x v="47"/>
    <x v="8"/>
    <x v="0"/>
    <n v="9"/>
    <x v="2"/>
    <x v="2"/>
  </r>
  <r>
    <x v="30"/>
    <x v="4"/>
    <x v="47"/>
    <x v="10"/>
    <x v="0"/>
    <n v="49"/>
    <x v="4"/>
    <x v="3"/>
  </r>
  <r>
    <x v="30"/>
    <x v="4"/>
    <x v="48"/>
    <x v="8"/>
    <x v="0"/>
    <n v="30"/>
    <x v="2"/>
    <x v="2"/>
  </r>
  <r>
    <x v="30"/>
    <x v="4"/>
    <x v="48"/>
    <x v="10"/>
    <x v="0"/>
    <n v="7"/>
    <x v="4"/>
    <x v="3"/>
  </r>
  <r>
    <x v="30"/>
    <x v="4"/>
    <x v="53"/>
    <x v="10"/>
    <x v="0"/>
    <n v="2"/>
    <x v="4"/>
    <x v="3"/>
  </r>
  <r>
    <x v="30"/>
    <x v="4"/>
    <x v="49"/>
    <x v="8"/>
    <x v="0"/>
    <n v="9"/>
    <x v="2"/>
    <x v="2"/>
  </r>
  <r>
    <x v="30"/>
    <x v="4"/>
    <x v="49"/>
    <x v="8"/>
    <x v="1"/>
    <n v="1"/>
    <x v="2"/>
    <x v="2"/>
  </r>
  <r>
    <x v="30"/>
    <x v="5"/>
    <x v="55"/>
    <x v="16"/>
    <x v="0"/>
    <n v="1"/>
    <x v="5"/>
    <x v="3"/>
  </r>
  <r>
    <x v="30"/>
    <x v="5"/>
    <x v="55"/>
    <x v="8"/>
    <x v="0"/>
    <n v="14"/>
    <x v="2"/>
    <x v="2"/>
  </r>
  <r>
    <x v="30"/>
    <x v="5"/>
    <x v="55"/>
    <x v="15"/>
    <x v="0"/>
    <n v="7.5"/>
    <x v="3"/>
    <x v="0"/>
  </r>
  <r>
    <x v="30"/>
    <x v="5"/>
    <x v="55"/>
    <x v="11"/>
    <x v="0"/>
    <n v="17.5"/>
    <x v="1"/>
    <x v="1"/>
  </r>
  <r>
    <x v="30"/>
    <x v="5"/>
    <x v="55"/>
    <x v="15"/>
    <x v="1"/>
    <n v="2"/>
    <x v="3"/>
    <x v="0"/>
  </r>
  <r>
    <x v="30"/>
    <x v="5"/>
    <x v="59"/>
    <x v="9"/>
    <x v="0"/>
    <n v="1"/>
    <x v="0"/>
    <x v="0"/>
  </r>
  <r>
    <x v="30"/>
    <x v="5"/>
    <x v="59"/>
    <x v="16"/>
    <x v="0"/>
    <n v="1"/>
    <x v="5"/>
    <x v="3"/>
  </r>
  <r>
    <x v="30"/>
    <x v="5"/>
    <x v="59"/>
    <x v="11"/>
    <x v="0"/>
    <n v="367"/>
    <x v="1"/>
    <x v="1"/>
  </r>
  <r>
    <x v="30"/>
    <x v="5"/>
    <x v="56"/>
    <x v="9"/>
    <x v="0"/>
    <n v="1"/>
    <x v="0"/>
    <x v="0"/>
  </r>
  <r>
    <x v="30"/>
    <x v="5"/>
    <x v="56"/>
    <x v="15"/>
    <x v="0"/>
    <n v="1.6"/>
    <x v="3"/>
    <x v="0"/>
  </r>
  <r>
    <x v="30"/>
    <x v="5"/>
    <x v="56"/>
    <x v="11"/>
    <x v="0"/>
    <n v="2"/>
    <x v="1"/>
    <x v="1"/>
  </r>
  <r>
    <x v="30"/>
    <x v="5"/>
    <x v="56"/>
    <x v="10"/>
    <x v="0"/>
    <n v="10"/>
    <x v="4"/>
    <x v="3"/>
  </r>
  <r>
    <x v="30"/>
    <x v="5"/>
    <x v="56"/>
    <x v="16"/>
    <x v="1"/>
    <n v="0.6"/>
    <x v="5"/>
    <x v="3"/>
  </r>
  <r>
    <x v="30"/>
    <x v="5"/>
    <x v="56"/>
    <x v="11"/>
    <x v="1"/>
    <n v="0.6"/>
    <x v="1"/>
    <x v="1"/>
  </r>
  <r>
    <x v="30"/>
    <x v="5"/>
    <x v="57"/>
    <x v="8"/>
    <x v="0"/>
    <n v="20.399999999999999"/>
    <x v="2"/>
    <x v="2"/>
  </r>
  <r>
    <x v="30"/>
    <x v="5"/>
    <x v="57"/>
    <x v="11"/>
    <x v="0"/>
    <n v="266"/>
    <x v="1"/>
    <x v="1"/>
  </r>
  <r>
    <x v="30"/>
    <x v="5"/>
    <x v="57"/>
    <x v="10"/>
    <x v="0"/>
    <n v="41"/>
    <x v="4"/>
    <x v="3"/>
  </r>
  <r>
    <x v="30"/>
    <x v="5"/>
    <x v="57"/>
    <x v="10"/>
    <x v="1"/>
    <n v="16"/>
    <x v="4"/>
    <x v="3"/>
  </r>
  <r>
    <x v="30"/>
    <x v="5"/>
    <x v="58"/>
    <x v="9"/>
    <x v="0"/>
    <n v="6.9"/>
    <x v="0"/>
    <x v="0"/>
  </r>
  <r>
    <x v="30"/>
    <x v="5"/>
    <x v="58"/>
    <x v="10"/>
    <x v="0"/>
    <n v="6"/>
    <x v="4"/>
    <x v="3"/>
  </r>
  <r>
    <x v="30"/>
    <x v="5"/>
    <x v="58"/>
    <x v="9"/>
    <x v="1"/>
    <n v="5"/>
    <x v="0"/>
    <x v="0"/>
  </r>
  <r>
    <x v="30"/>
    <x v="5"/>
    <x v="59"/>
    <x v="11"/>
    <x v="0"/>
    <n v="454"/>
    <x v="1"/>
    <x v="1"/>
  </r>
  <r>
    <x v="30"/>
    <x v="5"/>
    <x v="59"/>
    <x v="10"/>
    <x v="0"/>
    <n v="55.5"/>
    <x v="4"/>
    <x v="3"/>
  </r>
  <r>
    <x v="30"/>
    <x v="5"/>
    <x v="56"/>
    <x v="9"/>
    <x v="0"/>
    <n v="1"/>
    <x v="0"/>
    <x v="0"/>
  </r>
  <r>
    <x v="30"/>
    <x v="5"/>
    <x v="56"/>
    <x v="16"/>
    <x v="0"/>
    <n v="7"/>
    <x v="5"/>
    <x v="3"/>
  </r>
  <r>
    <x v="30"/>
    <x v="5"/>
    <x v="56"/>
    <x v="11"/>
    <x v="0"/>
    <n v="6.3"/>
    <x v="1"/>
    <x v="1"/>
  </r>
  <r>
    <x v="30"/>
    <x v="5"/>
    <x v="56"/>
    <x v="9"/>
    <x v="1"/>
    <n v="1"/>
    <x v="0"/>
    <x v="0"/>
  </r>
  <r>
    <x v="30"/>
    <x v="5"/>
    <x v="56"/>
    <x v="16"/>
    <x v="1"/>
    <n v="6"/>
    <x v="5"/>
    <x v="3"/>
  </r>
  <r>
    <x v="30"/>
    <x v="5"/>
    <x v="57"/>
    <x v="9"/>
    <x v="0"/>
    <n v="4"/>
    <x v="0"/>
    <x v="0"/>
  </r>
  <r>
    <x v="30"/>
    <x v="5"/>
    <x v="57"/>
    <x v="16"/>
    <x v="0"/>
    <n v="2.5"/>
    <x v="5"/>
    <x v="3"/>
  </r>
  <r>
    <x v="30"/>
    <x v="5"/>
    <x v="57"/>
    <x v="11"/>
    <x v="0"/>
    <n v="6.3"/>
    <x v="1"/>
    <x v="1"/>
  </r>
  <r>
    <x v="30"/>
    <x v="5"/>
    <x v="57"/>
    <x v="10"/>
    <x v="0"/>
    <n v="27"/>
    <x v="4"/>
    <x v="3"/>
  </r>
  <r>
    <x v="30"/>
    <x v="5"/>
    <x v="57"/>
    <x v="9"/>
    <x v="1"/>
    <n v="3"/>
    <x v="0"/>
    <x v="0"/>
  </r>
  <r>
    <x v="30"/>
    <x v="5"/>
    <x v="57"/>
    <x v="9"/>
    <x v="0"/>
    <n v="1"/>
    <x v="0"/>
    <x v="0"/>
  </r>
  <r>
    <x v="30"/>
    <x v="5"/>
    <x v="57"/>
    <x v="16"/>
    <x v="0"/>
    <n v="39"/>
    <x v="5"/>
    <x v="3"/>
  </r>
  <r>
    <x v="30"/>
    <x v="5"/>
    <x v="57"/>
    <x v="10"/>
    <x v="0"/>
    <n v="71"/>
    <x v="4"/>
    <x v="3"/>
  </r>
  <r>
    <x v="30"/>
    <x v="5"/>
    <x v="57"/>
    <x v="9"/>
    <x v="1"/>
    <n v="2"/>
    <x v="0"/>
    <x v="0"/>
  </r>
  <r>
    <x v="30"/>
    <x v="5"/>
    <x v="57"/>
    <x v="16"/>
    <x v="1"/>
    <n v="47.7"/>
    <x v="5"/>
    <x v="3"/>
  </r>
  <r>
    <x v="30"/>
    <x v="5"/>
    <x v="57"/>
    <x v="10"/>
    <x v="1"/>
    <n v="5"/>
    <x v="4"/>
    <x v="3"/>
  </r>
  <r>
    <x v="30"/>
    <x v="5"/>
    <x v="60"/>
    <x v="9"/>
    <x v="0"/>
    <n v="24"/>
    <x v="0"/>
    <x v="0"/>
  </r>
  <r>
    <x v="30"/>
    <x v="5"/>
    <x v="60"/>
    <x v="16"/>
    <x v="0"/>
    <n v="1"/>
    <x v="5"/>
    <x v="3"/>
  </r>
  <r>
    <x v="30"/>
    <x v="5"/>
    <x v="60"/>
    <x v="11"/>
    <x v="0"/>
    <n v="1.5"/>
    <x v="1"/>
    <x v="1"/>
  </r>
  <r>
    <x v="30"/>
    <x v="5"/>
    <x v="60"/>
    <x v="15"/>
    <x v="1"/>
    <n v="11"/>
    <x v="3"/>
    <x v="0"/>
  </r>
  <r>
    <x v="30"/>
    <x v="5"/>
    <x v="58"/>
    <x v="10"/>
    <x v="0"/>
    <n v="33"/>
    <x v="4"/>
    <x v="3"/>
  </r>
  <r>
    <x v="30"/>
    <x v="6"/>
    <x v="61"/>
    <x v="8"/>
    <x v="2"/>
    <n v="78"/>
    <x v="2"/>
    <x v="2"/>
  </r>
  <r>
    <x v="30"/>
    <x v="6"/>
    <x v="62"/>
    <x v="8"/>
    <x v="2"/>
    <n v="172"/>
    <x v="2"/>
    <x v="2"/>
  </r>
  <r>
    <x v="30"/>
    <x v="6"/>
    <x v="63"/>
    <x v="8"/>
    <x v="2"/>
    <n v="11"/>
    <x v="2"/>
    <x v="2"/>
  </r>
  <r>
    <x v="30"/>
    <x v="6"/>
    <x v="64"/>
    <x v="8"/>
    <x v="2"/>
    <n v="8"/>
    <x v="2"/>
    <x v="2"/>
  </r>
  <r>
    <x v="30"/>
    <x v="6"/>
    <x v="65"/>
    <x v="8"/>
    <x v="2"/>
    <n v="8"/>
    <x v="2"/>
    <x v="2"/>
  </r>
  <r>
    <x v="30"/>
    <x v="6"/>
    <x v="65"/>
    <x v="8"/>
    <x v="2"/>
    <n v="1"/>
    <x v="2"/>
    <x v="2"/>
  </r>
  <r>
    <x v="30"/>
    <x v="6"/>
    <x v="65"/>
    <x v="8"/>
    <x v="2"/>
    <n v="15"/>
    <x v="2"/>
    <x v="2"/>
  </r>
  <r>
    <x v="30"/>
    <x v="6"/>
    <x v="65"/>
    <x v="8"/>
    <x v="2"/>
    <n v="16"/>
    <x v="2"/>
    <x v="2"/>
  </r>
  <r>
    <x v="30"/>
    <x v="6"/>
    <x v="66"/>
    <x v="8"/>
    <x v="2"/>
    <n v="259"/>
    <x v="2"/>
    <x v="2"/>
  </r>
  <r>
    <x v="30"/>
    <x v="6"/>
    <x v="68"/>
    <x v="8"/>
    <x v="2"/>
    <n v="5"/>
    <x v="2"/>
    <x v="2"/>
  </r>
  <r>
    <x v="31"/>
    <x v="0"/>
    <x v="0"/>
    <x v="8"/>
    <x v="0"/>
    <n v="15"/>
    <x v="2"/>
    <x v="2"/>
  </r>
  <r>
    <x v="31"/>
    <x v="0"/>
    <x v="1"/>
    <x v="8"/>
    <x v="0"/>
    <n v="4"/>
    <x v="2"/>
    <x v="2"/>
  </r>
  <r>
    <x v="31"/>
    <x v="0"/>
    <x v="1"/>
    <x v="8"/>
    <x v="1"/>
    <n v="17"/>
    <x v="2"/>
    <x v="2"/>
  </r>
  <r>
    <x v="31"/>
    <x v="0"/>
    <x v="2"/>
    <x v="8"/>
    <x v="0"/>
    <n v="127"/>
    <x v="2"/>
    <x v="2"/>
  </r>
  <r>
    <x v="31"/>
    <x v="0"/>
    <x v="2"/>
    <x v="8"/>
    <x v="1"/>
    <n v="99"/>
    <x v="2"/>
    <x v="2"/>
  </r>
  <r>
    <x v="31"/>
    <x v="0"/>
    <x v="3"/>
    <x v="8"/>
    <x v="0"/>
    <n v="4"/>
    <x v="2"/>
    <x v="2"/>
  </r>
  <r>
    <x v="31"/>
    <x v="0"/>
    <x v="4"/>
    <x v="8"/>
    <x v="0"/>
    <n v="3"/>
    <x v="2"/>
    <x v="2"/>
  </r>
  <r>
    <x v="31"/>
    <x v="0"/>
    <x v="5"/>
    <x v="8"/>
    <x v="0"/>
    <n v="130"/>
    <x v="2"/>
    <x v="2"/>
  </r>
  <r>
    <x v="31"/>
    <x v="0"/>
    <x v="5"/>
    <x v="8"/>
    <x v="1"/>
    <n v="32"/>
    <x v="2"/>
    <x v="2"/>
  </r>
  <r>
    <x v="31"/>
    <x v="0"/>
    <x v="6"/>
    <x v="8"/>
    <x v="0"/>
    <n v="119"/>
    <x v="2"/>
    <x v="2"/>
  </r>
  <r>
    <x v="31"/>
    <x v="0"/>
    <x v="7"/>
    <x v="8"/>
    <x v="0"/>
    <n v="24"/>
    <x v="2"/>
    <x v="2"/>
  </r>
  <r>
    <x v="31"/>
    <x v="0"/>
    <x v="8"/>
    <x v="8"/>
    <x v="1"/>
    <n v="3"/>
    <x v="2"/>
    <x v="2"/>
  </r>
  <r>
    <x v="31"/>
    <x v="0"/>
    <x v="8"/>
    <x v="8"/>
    <x v="0"/>
    <n v="15"/>
    <x v="2"/>
    <x v="2"/>
  </r>
  <r>
    <x v="31"/>
    <x v="0"/>
    <x v="9"/>
    <x v="8"/>
    <x v="0"/>
    <n v="7"/>
    <x v="2"/>
    <x v="2"/>
  </r>
  <r>
    <x v="31"/>
    <x v="0"/>
    <x v="10"/>
    <x v="8"/>
    <x v="0"/>
    <n v="4"/>
    <x v="2"/>
    <x v="2"/>
  </r>
  <r>
    <x v="31"/>
    <x v="0"/>
    <x v="10"/>
    <x v="8"/>
    <x v="1"/>
    <n v="8"/>
    <x v="2"/>
    <x v="2"/>
  </r>
  <r>
    <x v="31"/>
    <x v="0"/>
    <x v="11"/>
    <x v="8"/>
    <x v="0"/>
    <n v="835"/>
    <x v="2"/>
    <x v="2"/>
  </r>
  <r>
    <x v="31"/>
    <x v="0"/>
    <x v="11"/>
    <x v="8"/>
    <x v="1"/>
    <n v="50"/>
    <x v="2"/>
    <x v="2"/>
  </r>
  <r>
    <x v="31"/>
    <x v="0"/>
    <x v="8"/>
    <x v="8"/>
    <x v="0"/>
    <n v="15"/>
    <x v="2"/>
    <x v="2"/>
  </r>
  <r>
    <x v="31"/>
    <x v="0"/>
    <x v="8"/>
    <x v="8"/>
    <x v="1"/>
    <n v="6"/>
    <x v="2"/>
    <x v="2"/>
  </r>
  <r>
    <x v="31"/>
    <x v="0"/>
    <x v="12"/>
    <x v="8"/>
    <x v="0"/>
    <n v="3"/>
    <x v="2"/>
    <x v="2"/>
  </r>
  <r>
    <x v="31"/>
    <x v="0"/>
    <x v="13"/>
    <x v="8"/>
    <x v="0"/>
    <n v="15"/>
    <x v="2"/>
    <x v="2"/>
  </r>
  <r>
    <x v="31"/>
    <x v="0"/>
    <x v="14"/>
    <x v="8"/>
    <x v="0"/>
    <n v="928"/>
    <x v="2"/>
    <x v="2"/>
  </r>
  <r>
    <x v="31"/>
    <x v="0"/>
    <x v="14"/>
    <x v="8"/>
    <x v="1"/>
    <n v="314"/>
    <x v="2"/>
    <x v="2"/>
  </r>
  <r>
    <x v="31"/>
    <x v="0"/>
    <x v="15"/>
    <x v="8"/>
    <x v="0"/>
    <n v="32"/>
    <x v="2"/>
    <x v="2"/>
  </r>
  <r>
    <x v="31"/>
    <x v="0"/>
    <x v="15"/>
    <x v="8"/>
    <x v="1"/>
    <n v="45"/>
    <x v="2"/>
    <x v="2"/>
  </r>
  <r>
    <x v="31"/>
    <x v="0"/>
    <x v="16"/>
    <x v="8"/>
    <x v="0"/>
    <n v="18"/>
    <x v="2"/>
    <x v="2"/>
  </r>
  <r>
    <x v="31"/>
    <x v="0"/>
    <x v="17"/>
    <x v="8"/>
    <x v="0"/>
    <n v="343"/>
    <x v="2"/>
    <x v="2"/>
  </r>
  <r>
    <x v="31"/>
    <x v="0"/>
    <x v="17"/>
    <x v="8"/>
    <x v="1"/>
    <n v="50"/>
    <x v="2"/>
    <x v="2"/>
  </r>
  <r>
    <x v="31"/>
    <x v="0"/>
    <x v="18"/>
    <x v="8"/>
    <x v="0"/>
    <n v="4"/>
    <x v="2"/>
    <x v="2"/>
  </r>
  <r>
    <x v="31"/>
    <x v="0"/>
    <x v="18"/>
    <x v="8"/>
    <x v="1"/>
    <n v="4"/>
    <x v="2"/>
    <x v="2"/>
  </r>
  <r>
    <x v="31"/>
    <x v="3"/>
    <x v="21"/>
    <x v="3"/>
    <x v="0"/>
    <n v="18"/>
    <x v="2"/>
    <x v="2"/>
  </r>
  <r>
    <x v="31"/>
    <x v="3"/>
    <x v="21"/>
    <x v="14"/>
    <x v="0"/>
    <n v="6"/>
    <x v="2"/>
    <x v="2"/>
  </r>
  <r>
    <x v="31"/>
    <x v="3"/>
    <x v="22"/>
    <x v="9"/>
    <x v="0"/>
    <n v="23.9"/>
    <x v="0"/>
    <x v="0"/>
  </r>
  <r>
    <x v="31"/>
    <x v="3"/>
    <x v="22"/>
    <x v="3"/>
    <x v="0"/>
    <n v="28"/>
    <x v="2"/>
    <x v="2"/>
  </r>
  <r>
    <x v="31"/>
    <x v="3"/>
    <x v="22"/>
    <x v="10"/>
    <x v="0"/>
    <n v="15"/>
    <x v="4"/>
    <x v="3"/>
  </r>
  <r>
    <x v="31"/>
    <x v="3"/>
    <x v="22"/>
    <x v="3"/>
    <x v="1"/>
    <n v="5.6"/>
    <x v="2"/>
    <x v="2"/>
  </r>
  <r>
    <x v="31"/>
    <x v="3"/>
    <x v="23"/>
    <x v="9"/>
    <x v="0"/>
    <n v="7.2"/>
    <x v="0"/>
    <x v="0"/>
  </r>
  <r>
    <x v="31"/>
    <x v="3"/>
    <x v="23"/>
    <x v="3"/>
    <x v="0"/>
    <n v="42"/>
    <x v="2"/>
    <x v="2"/>
  </r>
  <r>
    <x v="31"/>
    <x v="3"/>
    <x v="23"/>
    <x v="14"/>
    <x v="0"/>
    <n v="20"/>
    <x v="2"/>
    <x v="2"/>
  </r>
  <r>
    <x v="31"/>
    <x v="3"/>
    <x v="23"/>
    <x v="10"/>
    <x v="0"/>
    <n v="5.5"/>
    <x v="4"/>
    <x v="3"/>
  </r>
  <r>
    <x v="31"/>
    <x v="3"/>
    <x v="24"/>
    <x v="9"/>
    <x v="0"/>
    <n v="0.5"/>
    <x v="0"/>
    <x v="0"/>
  </r>
  <r>
    <x v="31"/>
    <x v="3"/>
    <x v="24"/>
    <x v="3"/>
    <x v="0"/>
    <n v="0.7"/>
    <x v="2"/>
    <x v="2"/>
  </r>
  <r>
    <x v="31"/>
    <x v="3"/>
    <x v="26"/>
    <x v="9"/>
    <x v="0"/>
    <n v="0.7"/>
    <x v="0"/>
    <x v="0"/>
  </r>
  <r>
    <x v="31"/>
    <x v="3"/>
    <x v="26"/>
    <x v="3"/>
    <x v="0"/>
    <n v="3.6"/>
    <x v="2"/>
    <x v="2"/>
  </r>
  <r>
    <x v="31"/>
    <x v="3"/>
    <x v="27"/>
    <x v="14"/>
    <x v="0"/>
    <n v="9.4"/>
    <x v="2"/>
    <x v="2"/>
  </r>
  <r>
    <x v="31"/>
    <x v="3"/>
    <x v="27"/>
    <x v="3"/>
    <x v="0"/>
    <n v="1.3"/>
    <x v="2"/>
    <x v="2"/>
  </r>
  <r>
    <x v="31"/>
    <x v="3"/>
    <x v="27"/>
    <x v="13"/>
    <x v="0"/>
    <n v="9.1999999999999993"/>
    <x v="3"/>
    <x v="0"/>
  </r>
  <r>
    <x v="31"/>
    <x v="3"/>
    <x v="28"/>
    <x v="9"/>
    <x v="1"/>
    <n v="3.8"/>
    <x v="0"/>
    <x v="0"/>
  </r>
  <r>
    <x v="31"/>
    <x v="3"/>
    <x v="28"/>
    <x v="3"/>
    <x v="1"/>
    <n v="1.1000000000000001"/>
    <x v="2"/>
    <x v="2"/>
  </r>
  <r>
    <x v="31"/>
    <x v="3"/>
    <x v="38"/>
    <x v="9"/>
    <x v="0"/>
    <n v="12"/>
    <x v="0"/>
    <x v="0"/>
  </r>
  <r>
    <x v="31"/>
    <x v="3"/>
    <x v="38"/>
    <x v="3"/>
    <x v="1"/>
    <n v="2"/>
    <x v="2"/>
    <x v="2"/>
  </r>
  <r>
    <x v="31"/>
    <x v="3"/>
    <x v="29"/>
    <x v="9"/>
    <x v="1"/>
    <n v="0.5"/>
    <x v="0"/>
    <x v="0"/>
  </r>
  <r>
    <x v="31"/>
    <x v="3"/>
    <x v="29"/>
    <x v="13"/>
    <x v="1"/>
    <n v="6"/>
    <x v="3"/>
    <x v="0"/>
  </r>
  <r>
    <x v="31"/>
    <x v="3"/>
    <x v="30"/>
    <x v="14"/>
    <x v="0"/>
    <n v="2.5"/>
    <x v="2"/>
    <x v="2"/>
  </r>
  <r>
    <x v="31"/>
    <x v="3"/>
    <x v="30"/>
    <x v="10"/>
    <x v="0"/>
    <n v="9"/>
    <x v="4"/>
    <x v="3"/>
  </r>
  <r>
    <x v="31"/>
    <x v="3"/>
    <x v="31"/>
    <x v="9"/>
    <x v="0"/>
    <n v="2"/>
    <x v="0"/>
    <x v="0"/>
  </r>
  <r>
    <x v="31"/>
    <x v="3"/>
    <x v="31"/>
    <x v="14"/>
    <x v="0"/>
    <n v="39"/>
    <x v="2"/>
    <x v="2"/>
  </r>
  <r>
    <x v="31"/>
    <x v="3"/>
    <x v="31"/>
    <x v="10"/>
    <x v="0"/>
    <n v="13.5"/>
    <x v="4"/>
    <x v="3"/>
  </r>
  <r>
    <x v="31"/>
    <x v="3"/>
    <x v="31"/>
    <x v="10"/>
    <x v="1"/>
    <n v="30"/>
    <x v="4"/>
    <x v="3"/>
  </r>
  <r>
    <x v="31"/>
    <x v="3"/>
    <x v="32"/>
    <x v="9"/>
    <x v="0"/>
    <n v="5.3"/>
    <x v="0"/>
    <x v="0"/>
  </r>
  <r>
    <x v="31"/>
    <x v="3"/>
    <x v="32"/>
    <x v="14"/>
    <x v="0"/>
    <n v="8"/>
    <x v="2"/>
    <x v="2"/>
  </r>
  <r>
    <x v="31"/>
    <x v="3"/>
    <x v="32"/>
    <x v="13"/>
    <x v="0"/>
    <n v="2"/>
    <x v="3"/>
    <x v="0"/>
  </r>
  <r>
    <x v="31"/>
    <x v="3"/>
    <x v="32"/>
    <x v="10"/>
    <x v="0"/>
    <n v="8"/>
    <x v="4"/>
    <x v="3"/>
  </r>
  <r>
    <x v="31"/>
    <x v="3"/>
    <x v="32"/>
    <x v="10"/>
    <x v="1"/>
    <n v="4"/>
    <x v="4"/>
    <x v="3"/>
  </r>
  <r>
    <x v="31"/>
    <x v="3"/>
    <x v="33"/>
    <x v="14"/>
    <x v="0"/>
    <n v="66.7"/>
    <x v="2"/>
    <x v="2"/>
  </r>
  <r>
    <x v="31"/>
    <x v="3"/>
    <x v="33"/>
    <x v="3"/>
    <x v="0"/>
    <n v="4.3"/>
    <x v="2"/>
    <x v="2"/>
  </r>
  <r>
    <x v="31"/>
    <x v="3"/>
    <x v="33"/>
    <x v="10"/>
    <x v="0"/>
    <n v="5.5"/>
    <x v="4"/>
    <x v="3"/>
  </r>
  <r>
    <x v="31"/>
    <x v="3"/>
    <x v="34"/>
    <x v="9"/>
    <x v="0"/>
    <n v="9.6"/>
    <x v="0"/>
    <x v="0"/>
  </r>
  <r>
    <x v="31"/>
    <x v="0"/>
    <x v="6"/>
    <x v="9"/>
    <x v="0"/>
    <n v="0.5"/>
    <x v="0"/>
    <x v="0"/>
  </r>
  <r>
    <x v="31"/>
    <x v="0"/>
    <x v="6"/>
    <x v="14"/>
    <x v="0"/>
    <n v="46.9"/>
    <x v="2"/>
    <x v="2"/>
  </r>
  <r>
    <x v="31"/>
    <x v="0"/>
    <x v="6"/>
    <x v="3"/>
    <x v="0"/>
    <n v="3"/>
    <x v="2"/>
    <x v="2"/>
  </r>
  <r>
    <x v="31"/>
    <x v="0"/>
    <x v="6"/>
    <x v="9"/>
    <x v="1"/>
    <n v="0.5"/>
    <x v="0"/>
    <x v="0"/>
  </r>
  <r>
    <x v="31"/>
    <x v="0"/>
    <x v="6"/>
    <x v="9"/>
    <x v="0"/>
    <n v="1.4"/>
    <x v="0"/>
    <x v="0"/>
  </r>
  <r>
    <x v="31"/>
    <x v="3"/>
    <x v="35"/>
    <x v="9"/>
    <x v="0"/>
    <n v="1"/>
    <x v="0"/>
    <x v="0"/>
  </r>
  <r>
    <x v="31"/>
    <x v="3"/>
    <x v="35"/>
    <x v="3"/>
    <x v="0"/>
    <n v="3"/>
    <x v="2"/>
    <x v="2"/>
  </r>
  <r>
    <x v="31"/>
    <x v="3"/>
    <x v="36"/>
    <x v="9"/>
    <x v="0"/>
    <n v="0.5"/>
    <x v="0"/>
    <x v="0"/>
  </r>
  <r>
    <x v="31"/>
    <x v="3"/>
    <x v="36"/>
    <x v="14"/>
    <x v="0"/>
    <n v="2.4"/>
    <x v="2"/>
    <x v="2"/>
  </r>
  <r>
    <x v="31"/>
    <x v="3"/>
    <x v="36"/>
    <x v="13"/>
    <x v="0"/>
    <n v="3"/>
    <x v="3"/>
    <x v="0"/>
  </r>
  <r>
    <x v="31"/>
    <x v="3"/>
    <x v="37"/>
    <x v="9"/>
    <x v="0"/>
    <n v="2.6"/>
    <x v="0"/>
    <x v="0"/>
  </r>
  <r>
    <x v="31"/>
    <x v="3"/>
    <x v="37"/>
    <x v="9"/>
    <x v="1"/>
    <n v="4.5"/>
    <x v="0"/>
    <x v="0"/>
  </r>
  <r>
    <x v="31"/>
    <x v="3"/>
    <x v="37"/>
    <x v="12"/>
    <x v="1"/>
    <n v="1.6"/>
    <x v="3"/>
    <x v="0"/>
  </r>
  <r>
    <x v="31"/>
    <x v="3"/>
    <x v="37"/>
    <x v="10"/>
    <x v="1"/>
    <n v="4"/>
    <x v="4"/>
    <x v="3"/>
  </r>
  <r>
    <x v="31"/>
    <x v="2"/>
    <x v="20"/>
    <x v="8"/>
    <x v="0"/>
    <n v="289"/>
    <x v="2"/>
    <x v="2"/>
  </r>
  <r>
    <x v="31"/>
    <x v="5"/>
    <x v="55"/>
    <x v="16"/>
    <x v="0"/>
    <n v="1.5"/>
    <x v="5"/>
    <x v="3"/>
  </r>
  <r>
    <x v="31"/>
    <x v="5"/>
    <x v="55"/>
    <x v="8"/>
    <x v="0"/>
    <n v="3"/>
    <x v="2"/>
    <x v="2"/>
  </r>
  <r>
    <x v="31"/>
    <x v="5"/>
    <x v="56"/>
    <x v="9"/>
    <x v="1"/>
    <n v="456"/>
    <x v="0"/>
    <x v="0"/>
  </r>
  <r>
    <x v="31"/>
    <x v="5"/>
    <x v="57"/>
    <x v="8"/>
    <x v="0"/>
    <n v="89"/>
    <x v="2"/>
    <x v="2"/>
  </r>
  <r>
    <x v="31"/>
    <x v="5"/>
    <x v="57"/>
    <x v="10"/>
    <x v="0"/>
    <n v="5"/>
    <x v="4"/>
    <x v="3"/>
  </r>
  <r>
    <x v="31"/>
    <x v="5"/>
    <x v="58"/>
    <x v="16"/>
    <x v="0"/>
    <n v="0.5"/>
    <x v="5"/>
    <x v="3"/>
  </r>
  <r>
    <x v="31"/>
    <x v="5"/>
    <x v="58"/>
    <x v="8"/>
    <x v="0"/>
    <n v="21.5"/>
    <x v="2"/>
    <x v="2"/>
  </r>
  <r>
    <x v="31"/>
    <x v="5"/>
    <x v="58"/>
    <x v="10"/>
    <x v="0"/>
    <n v="23"/>
    <x v="4"/>
    <x v="3"/>
  </r>
  <r>
    <x v="31"/>
    <x v="5"/>
    <x v="58"/>
    <x v="8"/>
    <x v="1"/>
    <n v="6.5"/>
    <x v="2"/>
    <x v="2"/>
  </r>
  <r>
    <x v="31"/>
    <x v="5"/>
    <x v="59"/>
    <x v="9"/>
    <x v="0"/>
    <n v="0.6"/>
    <x v="0"/>
    <x v="0"/>
  </r>
  <r>
    <x v="31"/>
    <x v="5"/>
    <x v="59"/>
    <x v="16"/>
    <x v="0"/>
    <n v="571.20000000000005"/>
    <x v="5"/>
    <x v="3"/>
  </r>
  <r>
    <x v="31"/>
    <x v="5"/>
    <x v="59"/>
    <x v="16"/>
    <x v="1"/>
    <n v="14"/>
    <x v="5"/>
    <x v="3"/>
  </r>
  <r>
    <x v="31"/>
    <x v="5"/>
    <x v="59"/>
    <x v="9"/>
    <x v="0"/>
    <n v="2"/>
    <x v="0"/>
    <x v="0"/>
  </r>
  <r>
    <x v="31"/>
    <x v="5"/>
    <x v="59"/>
    <x v="10"/>
    <x v="0"/>
    <n v="23"/>
    <x v="4"/>
    <x v="3"/>
  </r>
  <r>
    <x v="31"/>
    <x v="5"/>
    <x v="56"/>
    <x v="16"/>
    <x v="0"/>
    <n v="1"/>
    <x v="5"/>
    <x v="3"/>
  </r>
  <r>
    <x v="31"/>
    <x v="5"/>
    <x v="56"/>
    <x v="8"/>
    <x v="0"/>
    <n v="5.5"/>
    <x v="2"/>
    <x v="2"/>
  </r>
  <r>
    <x v="31"/>
    <x v="5"/>
    <x v="56"/>
    <x v="10"/>
    <x v="0"/>
    <n v="17"/>
    <x v="4"/>
    <x v="3"/>
  </r>
  <r>
    <x v="31"/>
    <x v="5"/>
    <x v="57"/>
    <x v="8"/>
    <x v="0"/>
    <n v="7"/>
    <x v="2"/>
    <x v="2"/>
  </r>
  <r>
    <x v="31"/>
    <x v="5"/>
    <x v="57"/>
    <x v="10"/>
    <x v="0"/>
    <n v="29"/>
    <x v="4"/>
    <x v="3"/>
  </r>
  <r>
    <x v="31"/>
    <x v="5"/>
    <x v="57"/>
    <x v="8"/>
    <x v="1"/>
    <n v="26"/>
    <x v="2"/>
    <x v="2"/>
  </r>
  <r>
    <x v="31"/>
    <x v="5"/>
    <x v="60"/>
    <x v="8"/>
    <x v="0"/>
    <n v="16"/>
    <x v="2"/>
    <x v="2"/>
  </r>
  <r>
    <x v="31"/>
    <x v="5"/>
    <x v="60"/>
    <x v="8"/>
    <x v="1"/>
    <n v="8.9"/>
    <x v="2"/>
    <x v="2"/>
  </r>
  <r>
    <x v="31"/>
    <x v="5"/>
    <x v="60"/>
    <x v="8"/>
    <x v="0"/>
    <n v="7"/>
    <x v="2"/>
    <x v="2"/>
  </r>
  <r>
    <x v="31"/>
    <x v="5"/>
    <x v="58"/>
    <x v="10"/>
    <x v="0"/>
    <n v="35"/>
    <x v="4"/>
    <x v="3"/>
  </r>
  <r>
    <x v="31"/>
    <x v="6"/>
    <x v="61"/>
    <x v="8"/>
    <x v="2"/>
    <n v="5"/>
    <x v="2"/>
    <x v="2"/>
  </r>
  <r>
    <x v="31"/>
    <x v="6"/>
    <x v="62"/>
    <x v="8"/>
    <x v="2"/>
    <n v="5"/>
    <x v="2"/>
    <x v="2"/>
  </r>
  <r>
    <x v="31"/>
    <x v="6"/>
    <x v="63"/>
    <x v="8"/>
    <x v="2"/>
    <n v="16"/>
    <x v="2"/>
    <x v="2"/>
  </r>
  <r>
    <x v="31"/>
    <x v="6"/>
    <x v="64"/>
    <x v="8"/>
    <x v="2"/>
    <n v="2"/>
    <x v="2"/>
    <x v="2"/>
  </r>
  <r>
    <x v="31"/>
    <x v="6"/>
    <x v="72"/>
    <x v="8"/>
    <x v="2"/>
    <n v="5"/>
    <x v="2"/>
    <x v="2"/>
  </r>
  <r>
    <x v="31"/>
    <x v="6"/>
    <x v="65"/>
    <x v="8"/>
    <x v="2"/>
    <n v="13"/>
    <x v="2"/>
    <x v="2"/>
  </r>
  <r>
    <x v="31"/>
    <x v="6"/>
    <x v="65"/>
    <x v="8"/>
    <x v="2"/>
    <n v="6"/>
    <x v="2"/>
    <x v="2"/>
  </r>
  <r>
    <x v="31"/>
    <x v="6"/>
    <x v="65"/>
    <x v="8"/>
    <x v="2"/>
    <n v="26"/>
    <x v="2"/>
    <x v="2"/>
  </r>
  <r>
    <x v="31"/>
    <x v="6"/>
    <x v="73"/>
    <x v="8"/>
    <x v="2"/>
    <n v="2"/>
    <x v="2"/>
    <x v="2"/>
  </r>
  <r>
    <x v="31"/>
    <x v="6"/>
    <x v="71"/>
    <x v="8"/>
    <x v="2"/>
    <n v="32"/>
    <x v="2"/>
    <x v="2"/>
  </r>
  <r>
    <x v="31"/>
    <x v="6"/>
    <x v="66"/>
    <x v="8"/>
    <x v="2"/>
    <n v="1"/>
    <x v="2"/>
    <x v="2"/>
  </r>
  <r>
    <x v="31"/>
    <x v="6"/>
    <x v="67"/>
    <x v="8"/>
    <x v="2"/>
    <n v="20"/>
    <x v="2"/>
    <x v="2"/>
  </r>
  <r>
    <x v="31"/>
    <x v="6"/>
    <x v="65"/>
    <x v="8"/>
    <x v="2"/>
    <n v="2"/>
    <x v="2"/>
    <x v="2"/>
  </r>
  <r>
    <x v="32"/>
    <x v="0"/>
    <x v="0"/>
    <x v="17"/>
    <x v="0"/>
    <n v="13"/>
    <x v="0"/>
    <x v="0"/>
  </r>
  <r>
    <x v="32"/>
    <x v="0"/>
    <x v="1"/>
    <x v="17"/>
    <x v="0"/>
    <n v="1"/>
    <x v="0"/>
    <x v="0"/>
  </r>
  <r>
    <x v="32"/>
    <x v="0"/>
    <x v="1"/>
    <x v="5"/>
    <x v="0"/>
    <n v="3"/>
    <x v="3"/>
    <x v="0"/>
  </r>
  <r>
    <x v="32"/>
    <x v="0"/>
    <x v="1"/>
    <x v="18"/>
    <x v="0"/>
    <n v="0.5"/>
    <x v="1"/>
    <x v="1"/>
  </r>
  <r>
    <x v="32"/>
    <x v="0"/>
    <x v="1"/>
    <x v="5"/>
    <x v="1"/>
    <n v="15"/>
    <x v="3"/>
    <x v="0"/>
  </r>
  <r>
    <x v="32"/>
    <x v="0"/>
    <x v="1"/>
    <x v="4"/>
    <x v="1"/>
    <n v="4"/>
    <x v="3"/>
    <x v="0"/>
  </r>
  <r>
    <x v="32"/>
    <x v="0"/>
    <x v="2"/>
    <x v="3"/>
    <x v="0"/>
    <n v="1"/>
    <x v="2"/>
    <x v="2"/>
  </r>
  <r>
    <x v="32"/>
    <x v="0"/>
    <x v="2"/>
    <x v="19"/>
    <x v="0"/>
    <n v="22.6"/>
    <x v="3"/>
    <x v="0"/>
  </r>
  <r>
    <x v="32"/>
    <x v="0"/>
    <x v="2"/>
    <x v="17"/>
    <x v="1"/>
    <n v="2"/>
    <x v="0"/>
    <x v="0"/>
  </r>
  <r>
    <x v="32"/>
    <x v="0"/>
    <x v="2"/>
    <x v="4"/>
    <x v="1"/>
    <n v="1"/>
    <x v="3"/>
    <x v="0"/>
  </r>
  <r>
    <x v="32"/>
    <x v="0"/>
    <x v="3"/>
    <x v="20"/>
    <x v="1"/>
    <n v="0.5"/>
    <x v="3"/>
    <x v="0"/>
  </r>
  <r>
    <x v="32"/>
    <x v="0"/>
    <x v="5"/>
    <x v="21"/>
    <x v="0"/>
    <n v="40"/>
    <x v="6"/>
    <x v="3"/>
  </r>
  <r>
    <x v="32"/>
    <x v="0"/>
    <x v="5"/>
    <x v="17"/>
    <x v="0"/>
    <n v="14"/>
    <x v="0"/>
    <x v="0"/>
  </r>
  <r>
    <x v="32"/>
    <x v="0"/>
    <x v="5"/>
    <x v="22"/>
    <x v="0"/>
    <n v="10"/>
    <x v="7"/>
    <x v="3"/>
  </r>
  <r>
    <x v="32"/>
    <x v="0"/>
    <x v="5"/>
    <x v="23"/>
    <x v="0"/>
    <n v="2.2000000000000002"/>
    <x v="1"/>
    <x v="1"/>
  </r>
  <r>
    <x v="32"/>
    <x v="0"/>
    <x v="5"/>
    <x v="21"/>
    <x v="1"/>
    <n v="95"/>
    <x v="6"/>
    <x v="3"/>
  </r>
  <r>
    <x v="32"/>
    <x v="0"/>
    <x v="5"/>
    <x v="24"/>
    <x v="1"/>
    <n v="14"/>
    <x v="3"/>
    <x v="0"/>
  </r>
  <r>
    <x v="32"/>
    <x v="0"/>
    <x v="6"/>
    <x v="17"/>
    <x v="0"/>
    <n v="17.600000000000001"/>
    <x v="0"/>
    <x v="0"/>
  </r>
  <r>
    <x v="32"/>
    <x v="0"/>
    <x v="6"/>
    <x v="3"/>
    <x v="0"/>
    <n v="14"/>
    <x v="2"/>
    <x v="2"/>
  </r>
  <r>
    <x v="32"/>
    <x v="0"/>
    <x v="6"/>
    <x v="4"/>
    <x v="0"/>
    <n v="2"/>
    <x v="3"/>
    <x v="0"/>
  </r>
  <r>
    <x v="32"/>
    <x v="0"/>
    <x v="6"/>
    <x v="17"/>
    <x v="1"/>
    <n v="5"/>
    <x v="0"/>
    <x v="0"/>
  </r>
  <r>
    <x v="32"/>
    <x v="0"/>
    <x v="6"/>
    <x v="3"/>
    <x v="1"/>
    <n v="12"/>
    <x v="2"/>
    <x v="2"/>
  </r>
  <r>
    <x v="32"/>
    <x v="0"/>
    <x v="7"/>
    <x v="3"/>
    <x v="0"/>
    <n v="1"/>
    <x v="2"/>
    <x v="2"/>
  </r>
  <r>
    <x v="32"/>
    <x v="0"/>
    <x v="7"/>
    <x v="3"/>
    <x v="1"/>
    <n v="1"/>
    <x v="2"/>
    <x v="2"/>
  </r>
  <r>
    <x v="32"/>
    <x v="0"/>
    <x v="8"/>
    <x v="17"/>
    <x v="0"/>
    <n v="7"/>
    <x v="0"/>
    <x v="0"/>
  </r>
  <r>
    <x v="32"/>
    <x v="0"/>
    <x v="8"/>
    <x v="5"/>
    <x v="0"/>
    <n v="12"/>
    <x v="3"/>
    <x v="0"/>
  </r>
  <r>
    <x v="32"/>
    <x v="0"/>
    <x v="8"/>
    <x v="17"/>
    <x v="1"/>
    <n v="3"/>
    <x v="0"/>
    <x v="0"/>
  </r>
  <r>
    <x v="32"/>
    <x v="0"/>
    <x v="8"/>
    <x v="17"/>
    <x v="0"/>
    <n v="1.5"/>
    <x v="0"/>
    <x v="0"/>
  </r>
  <r>
    <x v="32"/>
    <x v="0"/>
    <x v="8"/>
    <x v="3"/>
    <x v="0"/>
    <n v="1"/>
    <x v="2"/>
    <x v="2"/>
  </r>
  <r>
    <x v="32"/>
    <x v="0"/>
    <x v="8"/>
    <x v="25"/>
    <x v="0"/>
    <n v="12"/>
    <x v="3"/>
    <x v="0"/>
  </r>
  <r>
    <x v="32"/>
    <x v="0"/>
    <x v="8"/>
    <x v="5"/>
    <x v="0"/>
    <n v="1"/>
    <x v="3"/>
    <x v="0"/>
  </r>
  <r>
    <x v="32"/>
    <x v="0"/>
    <x v="8"/>
    <x v="1"/>
    <x v="0"/>
    <n v="2"/>
    <x v="1"/>
    <x v="1"/>
  </r>
  <r>
    <x v="32"/>
    <x v="0"/>
    <x v="9"/>
    <x v="3"/>
    <x v="0"/>
    <n v="1"/>
    <x v="2"/>
    <x v="2"/>
  </r>
  <r>
    <x v="32"/>
    <x v="0"/>
    <x v="10"/>
    <x v="26"/>
    <x v="0"/>
    <n v="35"/>
    <x v="7"/>
    <x v="3"/>
  </r>
  <r>
    <x v="32"/>
    <x v="0"/>
    <x v="10"/>
    <x v="3"/>
    <x v="0"/>
    <n v="7"/>
    <x v="2"/>
    <x v="2"/>
  </r>
  <r>
    <x v="32"/>
    <x v="0"/>
    <x v="10"/>
    <x v="25"/>
    <x v="0"/>
    <n v="1"/>
    <x v="3"/>
    <x v="0"/>
  </r>
  <r>
    <x v="32"/>
    <x v="0"/>
    <x v="8"/>
    <x v="17"/>
    <x v="0"/>
    <n v="3"/>
    <x v="0"/>
    <x v="0"/>
  </r>
  <r>
    <x v="32"/>
    <x v="0"/>
    <x v="8"/>
    <x v="3"/>
    <x v="0"/>
    <n v="6"/>
    <x v="2"/>
    <x v="2"/>
  </r>
  <r>
    <x v="32"/>
    <x v="0"/>
    <x v="8"/>
    <x v="20"/>
    <x v="0"/>
    <n v="34"/>
    <x v="3"/>
    <x v="0"/>
  </r>
  <r>
    <x v="32"/>
    <x v="0"/>
    <x v="8"/>
    <x v="1"/>
    <x v="0"/>
    <n v="1"/>
    <x v="1"/>
    <x v="1"/>
  </r>
  <r>
    <x v="32"/>
    <x v="0"/>
    <x v="8"/>
    <x v="4"/>
    <x v="1"/>
    <n v="5"/>
    <x v="3"/>
    <x v="0"/>
  </r>
  <r>
    <x v="32"/>
    <x v="0"/>
    <x v="12"/>
    <x v="17"/>
    <x v="0"/>
    <n v="64.7"/>
    <x v="0"/>
    <x v="0"/>
  </r>
  <r>
    <x v="32"/>
    <x v="0"/>
    <x v="12"/>
    <x v="3"/>
    <x v="0"/>
    <n v="5"/>
    <x v="2"/>
    <x v="2"/>
  </r>
  <r>
    <x v="32"/>
    <x v="0"/>
    <x v="12"/>
    <x v="25"/>
    <x v="0"/>
    <n v="27"/>
    <x v="3"/>
    <x v="0"/>
  </r>
  <r>
    <x v="32"/>
    <x v="0"/>
    <x v="12"/>
    <x v="20"/>
    <x v="0"/>
    <n v="5"/>
    <x v="3"/>
    <x v="0"/>
  </r>
  <r>
    <x v="32"/>
    <x v="0"/>
    <x v="12"/>
    <x v="1"/>
    <x v="1"/>
    <n v="16"/>
    <x v="1"/>
    <x v="1"/>
  </r>
  <r>
    <x v="32"/>
    <x v="0"/>
    <x v="13"/>
    <x v="4"/>
    <x v="0"/>
    <n v="4"/>
    <x v="3"/>
    <x v="0"/>
  </r>
  <r>
    <x v="32"/>
    <x v="0"/>
    <x v="13"/>
    <x v="4"/>
    <x v="1"/>
    <n v="4"/>
    <x v="3"/>
    <x v="0"/>
  </r>
  <r>
    <x v="32"/>
    <x v="0"/>
    <x v="14"/>
    <x v="17"/>
    <x v="0"/>
    <n v="19"/>
    <x v="0"/>
    <x v="0"/>
  </r>
  <r>
    <x v="32"/>
    <x v="0"/>
    <x v="14"/>
    <x v="3"/>
    <x v="0"/>
    <n v="1"/>
    <x v="2"/>
    <x v="2"/>
  </r>
  <r>
    <x v="32"/>
    <x v="0"/>
    <x v="14"/>
    <x v="18"/>
    <x v="0"/>
    <n v="13"/>
    <x v="1"/>
    <x v="1"/>
  </r>
  <r>
    <x v="32"/>
    <x v="0"/>
    <x v="14"/>
    <x v="23"/>
    <x v="0"/>
    <n v="8"/>
    <x v="1"/>
    <x v="1"/>
  </r>
  <r>
    <x v="32"/>
    <x v="0"/>
    <x v="14"/>
    <x v="26"/>
    <x v="1"/>
    <n v="76"/>
    <x v="7"/>
    <x v="3"/>
  </r>
  <r>
    <x v="32"/>
    <x v="0"/>
    <x v="14"/>
    <x v="27"/>
    <x v="1"/>
    <n v="2"/>
    <x v="5"/>
    <x v="3"/>
  </r>
  <r>
    <x v="32"/>
    <x v="0"/>
    <x v="14"/>
    <x v="24"/>
    <x v="1"/>
    <n v="2207"/>
    <x v="3"/>
    <x v="0"/>
  </r>
  <r>
    <x v="32"/>
    <x v="0"/>
    <x v="15"/>
    <x v="17"/>
    <x v="0"/>
    <n v="47"/>
    <x v="0"/>
    <x v="0"/>
  </r>
  <r>
    <x v="32"/>
    <x v="0"/>
    <x v="15"/>
    <x v="17"/>
    <x v="1"/>
    <n v="5"/>
    <x v="0"/>
    <x v="0"/>
  </r>
  <r>
    <x v="32"/>
    <x v="0"/>
    <x v="15"/>
    <x v="3"/>
    <x v="1"/>
    <n v="1"/>
    <x v="2"/>
    <x v="2"/>
  </r>
  <r>
    <x v="32"/>
    <x v="0"/>
    <x v="16"/>
    <x v="17"/>
    <x v="0"/>
    <n v="71.5"/>
    <x v="0"/>
    <x v="0"/>
  </r>
  <r>
    <x v="32"/>
    <x v="0"/>
    <x v="16"/>
    <x v="3"/>
    <x v="0"/>
    <n v="50"/>
    <x v="2"/>
    <x v="2"/>
  </r>
  <r>
    <x v="32"/>
    <x v="0"/>
    <x v="16"/>
    <x v="25"/>
    <x v="0"/>
    <n v="47.5"/>
    <x v="3"/>
    <x v="0"/>
  </r>
  <r>
    <x v="32"/>
    <x v="0"/>
    <x v="16"/>
    <x v="25"/>
    <x v="0"/>
    <n v="22"/>
    <x v="3"/>
    <x v="0"/>
  </r>
  <r>
    <x v="32"/>
    <x v="0"/>
    <x v="16"/>
    <x v="1"/>
    <x v="0"/>
    <n v="1"/>
    <x v="1"/>
    <x v="1"/>
  </r>
  <r>
    <x v="32"/>
    <x v="0"/>
    <x v="17"/>
    <x v="17"/>
    <x v="0"/>
    <n v="12.5"/>
    <x v="0"/>
    <x v="0"/>
  </r>
  <r>
    <x v="32"/>
    <x v="0"/>
    <x v="17"/>
    <x v="17"/>
    <x v="0"/>
    <n v="10"/>
    <x v="0"/>
    <x v="0"/>
  </r>
  <r>
    <x v="32"/>
    <x v="0"/>
    <x v="17"/>
    <x v="23"/>
    <x v="0"/>
    <n v="120"/>
    <x v="1"/>
    <x v="1"/>
  </r>
  <r>
    <x v="32"/>
    <x v="0"/>
    <x v="17"/>
    <x v="18"/>
    <x v="0"/>
    <n v="4.7"/>
    <x v="1"/>
    <x v="1"/>
  </r>
  <r>
    <x v="32"/>
    <x v="0"/>
    <x v="17"/>
    <x v="18"/>
    <x v="0"/>
    <n v="4"/>
    <x v="1"/>
    <x v="1"/>
  </r>
  <r>
    <x v="32"/>
    <x v="0"/>
    <x v="18"/>
    <x v="17"/>
    <x v="0"/>
    <n v="1"/>
    <x v="0"/>
    <x v="0"/>
  </r>
  <r>
    <x v="32"/>
    <x v="0"/>
    <x v="18"/>
    <x v="5"/>
    <x v="0"/>
    <n v="10"/>
    <x v="3"/>
    <x v="0"/>
  </r>
  <r>
    <x v="32"/>
    <x v="0"/>
    <x v="18"/>
    <x v="17"/>
    <x v="1"/>
    <n v="1"/>
    <x v="0"/>
    <x v="0"/>
  </r>
  <r>
    <x v="32"/>
    <x v="0"/>
    <x v="18"/>
    <x v="5"/>
    <x v="1"/>
    <n v="3"/>
    <x v="3"/>
    <x v="0"/>
  </r>
  <r>
    <x v="32"/>
    <x v="3"/>
    <x v="21"/>
    <x v="14"/>
    <x v="0"/>
    <n v="102.2"/>
    <x v="2"/>
    <x v="2"/>
  </r>
  <r>
    <x v="32"/>
    <x v="3"/>
    <x v="21"/>
    <x v="10"/>
    <x v="0"/>
    <n v="10"/>
    <x v="4"/>
    <x v="3"/>
  </r>
  <r>
    <x v="32"/>
    <x v="3"/>
    <x v="22"/>
    <x v="14"/>
    <x v="0"/>
    <n v="583.4"/>
    <x v="2"/>
    <x v="2"/>
  </r>
  <r>
    <x v="32"/>
    <x v="3"/>
    <x v="22"/>
    <x v="3"/>
    <x v="0"/>
    <n v="2.4"/>
    <x v="2"/>
    <x v="2"/>
  </r>
  <r>
    <x v="32"/>
    <x v="3"/>
    <x v="22"/>
    <x v="10"/>
    <x v="0"/>
    <n v="56"/>
    <x v="4"/>
    <x v="3"/>
  </r>
  <r>
    <x v="32"/>
    <x v="3"/>
    <x v="22"/>
    <x v="14"/>
    <x v="1"/>
    <n v="103.8"/>
    <x v="2"/>
    <x v="2"/>
  </r>
  <r>
    <x v="32"/>
    <x v="3"/>
    <x v="23"/>
    <x v="9"/>
    <x v="0"/>
    <n v="5"/>
    <x v="0"/>
    <x v="0"/>
  </r>
  <r>
    <x v="32"/>
    <x v="3"/>
    <x v="23"/>
    <x v="14"/>
    <x v="0"/>
    <n v="31.8"/>
    <x v="2"/>
    <x v="2"/>
  </r>
  <r>
    <x v="32"/>
    <x v="3"/>
    <x v="23"/>
    <x v="10"/>
    <x v="0"/>
    <n v="31"/>
    <x v="4"/>
    <x v="3"/>
  </r>
  <r>
    <x v="32"/>
    <x v="3"/>
    <x v="23"/>
    <x v="14"/>
    <x v="1"/>
    <n v="1"/>
    <x v="2"/>
    <x v="2"/>
  </r>
  <r>
    <x v="32"/>
    <x v="3"/>
    <x v="24"/>
    <x v="9"/>
    <x v="0"/>
    <n v="1.2"/>
    <x v="0"/>
    <x v="0"/>
  </r>
  <r>
    <x v="32"/>
    <x v="3"/>
    <x v="24"/>
    <x v="10"/>
    <x v="0"/>
    <n v="0.5"/>
    <x v="4"/>
    <x v="3"/>
  </r>
  <r>
    <x v="32"/>
    <x v="3"/>
    <x v="27"/>
    <x v="9"/>
    <x v="0"/>
    <n v="2"/>
    <x v="0"/>
    <x v="0"/>
  </r>
  <r>
    <x v="32"/>
    <x v="3"/>
    <x v="27"/>
    <x v="14"/>
    <x v="0"/>
    <n v="2"/>
    <x v="2"/>
    <x v="2"/>
  </r>
  <r>
    <x v="32"/>
    <x v="3"/>
    <x v="27"/>
    <x v="14"/>
    <x v="1"/>
    <n v="1"/>
    <x v="2"/>
    <x v="2"/>
  </r>
  <r>
    <x v="32"/>
    <x v="3"/>
    <x v="28"/>
    <x v="9"/>
    <x v="0"/>
    <n v="1"/>
    <x v="0"/>
    <x v="0"/>
  </r>
  <r>
    <x v="32"/>
    <x v="3"/>
    <x v="28"/>
    <x v="3"/>
    <x v="0"/>
    <n v="1"/>
    <x v="2"/>
    <x v="2"/>
  </r>
  <r>
    <x v="32"/>
    <x v="3"/>
    <x v="38"/>
    <x v="9"/>
    <x v="0"/>
    <n v="2"/>
    <x v="0"/>
    <x v="0"/>
  </r>
  <r>
    <x v="32"/>
    <x v="3"/>
    <x v="38"/>
    <x v="3"/>
    <x v="0"/>
    <n v="2"/>
    <x v="2"/>
    <x v="2"/>
  </r>
  <r>
    <x v="32"/>
    <x v="3"/>
    <x v="29"/>
    <x v="14"/>
    <x v="0"/>
    <n v="3.3"/>
    <x v="2"/>
    <x v="2"/>
  </r>
  <r>
    <x v="32"/>
    <x v="3"/>
    <x v="29"/>
    <x v="9"/>
    <x v="1"/>
    <n v="5"/>
    <x v="0"/>
    <x v="0"/>
  </r>
  <r>
    <x v="32"/>
    <x v="3"/>
    <x v="29"/>
    <x v="3"/>
    <x v="1"/>
    <n v="20"/>
    <x v="2"/>
    <x v="2"/>
  </r>
  <r>
    <x v="32"/>
    <x v="3"/>
    <x v="29"/>
    <x v="13"/>
    <x v="1"/>
    <n v="3"/>
    <x v="3"/>
    <x v="0"/>
  </r>
  <r>
    <x v="32"/>
    <x v="3"/>
    <x v="30"/>
    <x v="3"/>
    <x v="0"/>
    <n v="3"/>
    <x v="2"/>
    <x v="2"/>
  </r>
  <r>
    <x v="32"/>
    <x v="3"/>
    <x v="30"/>
    <x v="14"/>
    <x v="0"/>
    <n v="2.4"/>
    <x v="2"/>
    <x v="2"/>
  </r>
  <r>
    <x v="32"/>
    <x v="3"/>
    <x v="30"/>
    <x v="10"/>
    <x v="0"/>
    <n v="8"/>
    <x v="4"/>
    <x v="3"/>
  </r>
  <r>
    <x v="32"/>
    <x v="3"/>
    <x v="32"/>
    <x v="9"/>
    <x v="0"/>
    <n v="5"/>
    <x v="0"/>
    <x v="0"/>
  </r>
  <r>
    <x v="32"/>
    <x v="3"/>
    <x v="32"/>
    <x v="14"/>
    <x v="0"/>
    <n v="8.3000000000000007"/>
    <x v="2"/>
    <x v="2"/>
  </r>
  <r>
    <x v="32"/>
    <x v="3"/>
    <x v="32"/>
    <x v="3"/>
    <x v="0"/>
    <n v="1"/>
    <x v="2"/>
    <x v="2"/>
  </r>
  <r>
    <x v="32"/>
    <x v="3"/>
    <x v="32"/>
    <x v="12"/>
    <x v="0"/>
    <n v="6"/>
    <x v="3"/>
    <x v="0"/>
  </r>
  <r>
    <x v="32"/>
    <x v="3"/>
    <x v="32"/>
    <x v="11"/>
    <x v="0"/>
    <n v="5"/>
    <x v="1"/>
    <x v="1"/>
  </r>
  <r>
    <x v="32"/>
    <x v="3"/>
    <x v="32"/>
    <x v="10"/>
    <x v="0"/>
    <n v="25"/>
    <x v="4"/>
    <x v="3"/>
  </r>
  <r>
    <x v="32"/>
    <x v="3"/>
    <x v="32"/>
    <x v="14"/>
    <x v="1"/>
    <n v="6.9"/>
    <x v="2"/>
    <x v="2"/>
  </r>
  <r>
    <x v="32"/>
    <x v="3"/>
    <x v="33"/>
    <x v="14"/>
    <x v="0"/>
    <n v="31.4"/>
    <x v="2"/>
    <x v="2"/>
  </r>
  <r>
    <x v="32"/>
    <x v="3"/>
    <x v="33"/>
    <x v="11"/>
    <x v="0"/>
    <n v="17"/>
    <x v="1"/>
    <x v="1"/>
  </r>
  <r>
    <x v="32"/>
    <x v="3"/>
    <x v="33"/>
    <x v="10"/>
    <x v="0"/>
    <n v="13"/>
    <x v="4"/>
    <x v="3"/>
  </r>
  <r>
    <x v="32"/>
    <x v="3"/>
    <x v="33"/>
    <x v="11"/>
    <x v="1"/>
    <n v="13"/>
    <x v="1"/>
    <x v="1"/>
  </r>
  <r>
    <x v="32"/>
    <x v="3"/>
    <x v="34"/>
    <x v="9"/>
    <x v="0"/>
    <n v="2"/>
    <x v="0"/>
    <x v="0"/>
  </r>
  <r>
    <x v="32"/>
    <x v="3"/>
    <x v="34"/>
    <x v="14"/>
    <x v="0"/>
    <n v="3"/>
    <x v="2"/>
    <x v="2"/>
  </r>
  <r>
    <x v="32"/>
    <x v="3"/>
    <x v="34"/>
    <x v="13"/>
    <x v="0"/>
    <n v="8.6999999999999993"/>
    <x v="3"/>
    <x v="0"/>
  </r>
  <r>
    <x v="32"/>
    <x v="3"/>
    <x v="34"/>
    <x v="11"/>
    <x v="0"/>
    <n v="1.9"/>
    <x v="1"/>
    <x v="1"/>
  </r>
  <r>
    <x v="32"/>
    <x v="3"/>
    <x v="34"/>
    <x v="9"/>
    <x v="1"/>
    <n v="2"/>
    <x v="0"/>
    <x v="0"/>
  </r>
  <r>
    <x v="32"/>
    <x v="3"/>
    <x v="34"/>
    <x v="13"/>
    <x v="1"/>
    <n v="14"/>
    <x v="3"/>
    <x v="0"/>
  </r>
  <r>
    <x v="32"/>
    <x v="3"/>
    <x v="34"/>
    <x v="11"/>
    <x v="1"/>
    <n v="12"/>
    <x v="1"/>
    <x v="1"/>
  </r>
  <r>
    <x v="32"/>
    <x v="0"/>
    <x v="6"/>
    <x v="14"/>
    <x v="0"/>
    <n v="38.1"/>
    <x v="2"/>
    <x v="2"/>
  </r>
  <r>
    <x v="32"/>
    <x v="0"/>
    <x v="6"/>
    <x v="3"/>
    <x v="0"/>
    <n v="2"/>
    <x v="2"/>
    <x v="2"/>
  </r>
  <r>
    <x v="32"/>
    <x v="0"/>
    <x v="6"/>
    <x v="3"/>
    <x v="0"/>
    <n v="1.5"/>
    <x v="2"/>
    <x v="2"/>
  </r>
  <r>
    <x v="32"/>
    <x v="3"/>
    <x v="35"/>
    <x v="10"/>
    <x v="0"/>
    <n v="54"/>
    <x v="4"/>
    <x v="3"/>
  </r>
  <r>
    <x v="32"/>
    <x v="3"/>
    <x v="36"/>
    <x v="10"/>
    <x v="0"/>
    <n v="1.5"/>
    <x v="4"/>
    <x v="3"/>
  </r>
  <r>
    <x v="32"/>
    <x v="3"/>
    <x v="37"/>
    <x v="9"/>
    <x v="0"/>
    <n v="2.5"/>
    <x v="0"/>
    <x v="0"/>
  </r>
  <r>
    <x v="32"/>
    <x v="3"/>
    <x v="37"/>
    <x v="14"/>
    <x v="0"/>
    <n v="5.6"/>
    <x v="2"/>
    <x v="2"/>
  </r>
  <r>
    <x v="32"/>
    <x v="3"/>
    <x v="37"/>
    <x v="11"/>
    <x v="0"/>
    <n v="1.1000000000000001"/>
    <x v="1"/>
    <x v="1"/>
  </r>
  <r>
    <x v="32"/>
    <x v="3"/>
    <x v="37"/>
    <x v="13"/>
    <x v="1"/>
    <n v="20"/>
    <x v="3"/>
    <x v="0"/>
  </r>
  <r>
    <x v="32"/>
    <x v="2"/>
    <x v="20"/>
    <x v="8"/>
    <x v="0"/>
    <n v="203"/>
    <x v="2"/>
    <x v="2"/>
  </r>
  <r>
    <x v="32"/>
    <x v="5"/>
    <x v="55"/>
    <x v="8"/>
    <x v="0"/>
    <n v="5"/>
    <x v="2"/>
    <x v="2"/>
  </r>
  <r>
    <x v="32"/>
    <x v="5"/>
    <x v="55"/>
    <x v="15"/>
    <x v="0"/>
    <n v="6"/>
    <x v="3"/>
    <x v="0"/>
  </r>
  <r>
    <x v="32"/>
    <x v="5"/>
    <x v="55"/>
    <x v="11"/>
    <x v="0"/>
    <n v="1"/>
    <x v="1"/>
    <x v="1"/>
  </r>
  <r>
    <x v="32"/>
    <x v="5"/>
    <x v="59"/>
    <x v="15"/>
    <x v="0"/>
    <n v="0.8"/>
    <x v="3"/>
    <x v="0"/>
  </r>
  <r>
    <x v="32"/>
    <x v="5"/>
    <x v="59"/>
    <x v="11"/>
    <x v="0"/>
    <n v="7"/>
    <x v="1"/>
    <x v="1"/>
  </r>
  <r>
    <x v="32"/>
    <x v="5"/>
    <x v="59"/>
    <x v="9"/>
    <x v="1"/>
    <n v="5"/>
    <x v="0"/>
    <x v="0"/>
  </r>
  <r>
    <x v="32"/>
    <x v="5"/>
    <x v="59"/>
    <x v="11"/>
    <x v="1"/>
    <n v="7"/>
    <x v="1"/>
    <x v="1"/>
  </r>
  <r>
    <x v="32"/>
    <x v="5"/>
    <x v="56"/>
    <x v="9"/>
    <x v="0"/>
    <n v="160"/>
    <x v="0"/>
    <x v="0"/>
  </r>
  <r>
    <x v="32"/>
    <x v="5"/>
    <x v="56"/>
    <x v="16"/>
    <x v="0"/>
    <n v="1"/>
    <x v="5"/>
    <x v="3"/>
  </r>
  <r>
    <x v="32"/>
    <x v="5"/>
    <x v="56"/>
    <x v="15"/>
    <x v="0"/>
    <n v="83"/>
    <x v="3"/>
    <x v="0"/>
  </r>
  <r>
    <x v="32"/>
    <x v="5"/>
    <x v="56"/>
    <x v="11"/>
    <x v="0"/>
    <n v="1"/>
    <x v="1"/>
    <x v="1"/>
  </r>
  <r>
    <x v="32"/>
    <x v="5"/>
    <x v="56"/>
    <x v="10"/>
    <x v="0"/>
    <n v="16"/>
    <x v="4"/>
    <x v="3"/>
  </r>
  <r>
    <x v="32"/>
    <x v="5"/>
    <x v="56"/>
    <x v="16"/>
    <x v="1"/>
    <n v="1"/>
    <x v="5"/>
    <x v="3"/>
  </r>
  <r>
    <x v="32"/>
    <x v="5"/>
    <x v="56"/>
    <x v="15"/>
    <x v="1"/>
    <n v="185"/>
    <x v="3"/>
    <x v="0"/>
  </r>
  <r>
    <x v="32"/>
    <x v="5"/>
    <x v="56"/>
    <x v="11"/>
    <x v="1"/>
    <n v="1"/>
    <x v="1"/>
    <x v="1"/>
  </r>
  <r>
    <x v="32"/>
    <x v="5"/>
    <x v="57"/>
    <x v="8"/>
    <x v="0"/>
    <n v="77"/>
    <x v="2"/>
    <x v="2"/>
  </r>
  <r>
    <x v="32"/>
    <x v="5"/>
    <x v="57"/>
    <x v="11"/>
    <x v="0"/>
    <n v="0.5"/>
    <x v="1"/>
    <x v="1"/>
  </r>
  <r>
    <x v="32"/>
    <x v="5"/>
    <x v="57"/>
    <x v="10"/>
    <x v="0"/>
    <n v="12"/>
    <x v="4"/>
    <x v="3"/>
  </r>
  <r>
    <x v="32"/>
    <x v="5"/>
    <x v="57"/>
    <x v="16"/>
    <x v="1"/>
    <n v="1"/>
    <x v="5"/>
    <x v="3"/>
  </r>
  <r>
    <x v="32"/>
    <x v="5"/>
    <x v="57"/>
    <x v="8"/>
    <x v="1"/>
    <n v="69"/>
    <x v="2"/>
    <x v="2"/>
  </r>
  <r>
    <x v="32"/>
    <x v="5"/>
    <x v="58"/>
    <x v="8"/>
    <x v="0"/>
    <n v="18.899999999999999"/>
    <x v="2"/>
    <x v="2"/>
  </r>
  <r>
    <x v="32"/>
    <x v="5"/>
    <x v="58"/>
    <x v="10"/>
    <x v="0"/>
    <n v="20.5"/>
    <x v="4"/>
    <x v="3"/>
  </r>
  <r>
    <x v="32"/>
    <x v="5"/>
    <x v="58"/>
    <x v="8"/>
    <x v="1"/>
    <n v="7"/>
    <x v="2"/>
    <x v="2"/>
  </r>
  <r>
    <x v="32"/>
    <x v="5"/>
    <x v="59"/>
    <x v="9"/>
    <x v="0"/>
    <n v="1.3"/>
    <x v="0"/>
    <x v="0"/>
  </r>
  <r>
    <x v="32"/>
    <x v="5"/>
    <x v="59"/>
    <x v="10"/>
    <x v="0"/>
    <n v="11"/>
    <x v="4"/>
    <x v="3"/>
  </r>
  <r>
    <x v="32"/>
    <x v="5"/>
    <x v="56"/>
    <x v="11"/>
    <x v="0"/>
    <n v="71"/>
    <x v="1"/>
    <x v="1"/>
  </r>
  <r>
    <x v="32"/>
    <x v="5"/>
    <x v="56"/>
    <x v="10"/>
    <x v="0"/>
    <n v="18.5"/>
    <x v="4"/>
    <x v="3"/>
  </r>
  <r>
    <x v="32"/>
    <x v="5"/>
    <x v="57"/>
    <x v="9"/>
    <x v="0"/>
    <n v="2"/>
    <x v="0"/>
    <x v="0"/>
  </r>
  <r>
    <x v="32"/>
    <x v="5"/>
    <x v="57"/>
    <x v="16"/>
    <x v="0"/>
    <n v="6"/>
    <x v="5"/>
    <x v="3"/>
  </r>
  <r>
    <x v="32"/>
    <x v="5"/>
    <x v="57"/>
    <x v="8"/>
    <x v="0"/>
    <n v="5"/>
    <x v="2"/>
    <x v="2"/>
  </r>
  <r>
    <x v="32"/>
    <x v="5"/>
    <x v="57"/>
    <x v="11"/>
    <x v="0"/>
    <n v="5"/>
    <x v="1"/>
    <x v="1"/>
  </r>
  <r>
    <x v="32"/>
    <x v="5"/>
    <x v="57"/>
    <x v="10"/>
    <x v="0"/>
    <n v="10"/>
    <x v="4"/>
    <x v="3"/>
  </r>
  <r>
    <x v="32"/>
    <x v="5"/>
    <x v="57"/>
    <x v="8"/>
    <x v="1"/>
    <n v="8"/>
    <x v="2"/>
    <x v="2"/>
  </r>
  <r>
    <x v="32"/>
    <x v="5"/>
    <x v="57"/>
    <x v="9"/>
    <x v="0"/>
    <n v="1.1000000000000001"/>
    <x v="0"/>
    <x v="0"/>
  </r>
  <r>
    <x v="32"/>
    <x v="5"/>
    <x v="57"/>
    <x v="8"/>
    <x v="0"/>
    <n v="29.3"/>
    <x v="2"/>
    <x v="2"/>
  </r>
  <r>
    <x v="32"/>
    <x v="5"/>
    <x v="57"/>
    <x v="11"/>
    <x v="0"/>
    <n v="5.8"/>
    <x v="1"/>
    <x v="1"/>
  </r>
  <r>
    <x v="32"/>
    <x v="5"/>
    <x v="57"/>
    <x v="8"/>
    <x v="1"/>
    <n v="10"/>
    <x v="2"/>
    <x v="2"/>
  </r>
  <r>
    <x v="32"/>
    <x v="5"/>
    <x v="57"/>
    <x v="11"/>
    <x v="1"/>
    <n v="1"/>
    <x v="1"/>
    <x v="1"/>
  </r>
  <r>
    <x v="32"/>
    <x v="5"/>
    <x v="60"/>
    <x v="9"/>
    <x v="0"/>
    <n v="2"/>
    <x v="0"/>
    <x v="0"/>
  </r>
  <r>
    <x v="32"/>
    <x v="5"/>
    <x v="60"/>
    <x v="16"/>
    <x v="0"/>
    <n v="2"/>
    <x v="5"/>
    <x v="3"/>
  </r>
  <r>
    <x v="32"/>
    <x v="5"/>
    <x v="60"/>
    <x v="8"/>
    <x v="0"/>
    <n v="4"/>
    <x v="2"/>
    <x v="2"/>
  </r>
  <r>
    <x v="32"/>
    <x v="5"/>
    <x v="60"/>
    <x v="15"/>
    <x v="0"/>
    <n v="2"/>
    <x v="3"/>
    <x v="0"/>
  </r>
  <r>
    <x v="32"/>
    <x v="5"/>
    <x v="60"/>
    <x v="10"/>
    <x v="0"/>
    <n v="16"/>
    <x v="4"/>
    <x v="3"/>
  </r>
  <r>
    <x v="32"/>
    <x v="5"/>
    <x v="60"/>
    <x v="9"/>
    <x v="1"/>
    <n v="1"/>
    <x v="0"/>
    <x v="0"/>
  </r>
  <r>
    <x v="32"/>
    <x v="5"/>
    <x v="60"/>
    <x v="16"/>
    <x v="1"/>
    <n v="2"/>
    <x v="5"/>
    <x v="3"/>
  </r>
  <r>
    <x v="32"/>
    <x v="5"/>
    <x v="60"/>
    <x v="8"/>
    <x v="1"/>
    <n v="14"/>
    <x v="2"/>
    <x v="2"/>
  </r>
  <r>
    <x v="32"/>
    <x v="5"/>
    <x v="60"/>
    <x v="8"/>
    <x v="0"/>
    <n v="6"/>
    <x v="2"/>
    <x v="2"/>
  </r>
  <r>
    <x v="32"/>
    <x v="5"/>
    <x v="60"/>
    <x v="15"/>
    <x v="0"/>
    <n v="7"/>
    <x v="3"/>
    <x v="0"/>
  </r>
  <r>
    <x v="32"/>
    <x v="5"/>
    <x v="60"/>
    <x v="8"/>
    <x v="1"/>
    <n v="3"/>
    <x v="2"/>
    <x v="2"/>
  </r>
  <r>
    <x v="32"/>
    <x v="5"/>
    <x v="58"/>
    <x v="11"/>
    <x v="0"/>
    <n v="1"/>
    <x v="1"/>
    <x v="1"/>
  </r>
  <r>
    <x v="32"/>
    <x v="5"/>
    <x v="58"/>
    <x v="16"/>
    <x v="1"/>
    <n v="1"/>
    <x v="5"/>
    <x v="3"/>
  </r>
  <r>
    <x v="32"/>
    <x v="6"/>
    <x v="61"/>
    <x v="8"/>
    <x v="2"/>
    <n v="8"/>
    <x v="2"/>
    <x v="2"/>
  </r>
  <r>
    <x v="32"/>
    <x v="6"/>
    <x v="62"/>
    <x v="8"/>
    <x v="2"/>
    <n v="125"/>
    <x v="2"/>
    <x v="2"/>
  </r>
  <r>
    <x v="32"/>
    <x v="6"/>
    <x v="63"/>
    <x v="8"/>
    <x v="2"/>
    <n v="29"/>
    <x v="2"/>
    <x v="2"/>
  </r>
  <r>
    <x v="32"/>
    <x v="6"/>
    <x v="64"/>
    <x v="8"/>
    <x v="2"/>
    <n v="3"/>
    <x v="2"/>
    <x v="2"/>
  </r>
  <r>
    <x v="32"/>
    <x v="6"/>
    <x v="72"/>
    <x v="8"/>
    <x v="2"/>
    <n v="4"/>
    <x v="2"/>
    <x v="2"/>
  </r>
  <r>
    <x v="32"/>
    <x v="6"/>
    <x v="65"/>
    <x v="8"/>
    <x v="2"/>
    <n v="28"/>
    <x v="2"/>
    <x v="2"/>
  </r>
  <r>
    <x v="32"/>
    <x v="6"/>
    <x v="65"/>
    <x v="8"/>
    <x v="2"/>
    <n v="242"/>
    <x v="2"/>
    <x v="2"/>
  </r>
  <r>
    <x v="32"/>
    <x v="6"/>
    <x v="65"/>
    <x v="8"/>
    <x v="2"/>
    <n v="5"/>
    <x v="2"/>
    <x v="2"/>
  </r>
  <r>
    <x v="32"/>
    <x v="6"/>
    <x v="73"/>
    <x v="8"/>
    <x v="2"/>
    <n v="1"/>
    <x v="2"/>
    <x v="2"/>
  </r>
  <r>
    <x v="32"/>
    <x v="6"/>
    <x v="71"/>
    <x v="8"/>
    <x v="2"/>
    <n v="87"/>
    <x v="2"/>
    <x v="2"/>
  </r>
  <r>
    <x v="32"/>
    <x v="6"/>
    <x v="66"/>
    <x v="8"/>
    <x v="2"/>
    <n v="67"/>
    <x v="2"/>
    <x v="2"/>
  </r>
  <r>
    <x v="32"/>
    <x v="6"/>
    <x v="67"/>
    <x v="8"/>
    <x v="2"/>
    <n v="44"/>
    <x v="2"/>
    <x v="2"/>
  </r>
  <r>
    <x v="32"/>
    <x v="6"/>
    <x v="65"/>
    <x v="8"/>
    <x v="2"/>
    <n v="14"/>
    <x v="2"/>
    <x v="2"/>
  </r>
  <r>
    <x v="33"/>
    <x v="0"/>
    <x v="0"/>
    <x v="17"/>
    <x v="0"/>
    <n v="30"/>
    <x v="0"/>
    <x v="0"/>
  </r>
  <r>
    <x v="33"/>
    <x v="0"/>
    <x v="1"/>
    <x v="3"/>
    <x v="0"/>
    <n v="30"/>
    <x v="2"/>
    <x v="2"/>
  </r>
  <r>
    <x v="33"/>
    <x v="0"/>
    <x v="1"/>
    <x v="3"/>
    <x v="1"/>
    <n v="2"/>
    <x v="2"/>
    <x v="2"/>
  </r>
  <r>
    <x v="33"/>
    <x v="0"/>
    <x v="2"/>
    <x v="24"/>
    <x v="0"/>
    <n v="60"/>
    <x v="3"/>
    <x v="0"/>
  </r>
  <r>
    <x v="33"/>
    <x v="0"/>
    <x v="2"/>
    <x v="4"/>
    <x v="0"/>
    <n v="2"/>
    <x v="3"/>
    <x v="0"/>
  </r>
  <r>
    <x v="33"/>
    <x v="0"/>
    <x v="2"/>
    <x v="18"/>
    <x v="0"/>
    <n v="15"/>
    <x v="1"/>
    <x v="1"/>
  </r>
  <r>
    <x v="33"/>
    <x v="0"/>
    <x v="2"/>
    <x v="17"/>
    <x v="1"/>
    <n v="2"/>
    <x v="0"/>
    <x v="0"/>
  </r>
  <r>
    <x v="33"/>
    <x v="0"/>
    <x v="2"/>
    <x v="24"/>
    <x v="1"/>
    <n v="25"/>
    <x v="3"/>
    <x v="0"/>
  </r>
  <r>
    <x v="33"/>
    <x v="0"/>
    <x v="5"/>
    <x v="20"/>
    <x v="0"/>
    <n v="16.100000000000001"/>
    <x v="3"/>
    <x v="0"/>
  </r>
  <r>
    <x v="33"/>
    <x v="0"/>
    <x v="6"/>
    <x v="17"/>
    <x v="0"/>
    <n v="3"/>
    <x v="0"/>
    <x v="0"/>
  </r>
  <r>
    <x v="33"/>
    <x v="0"/>
    <x v="6"/>
    <x v="23"/>
    <x v="0"/>
    <n v="1.5"/>
    <x v="1"/>
    <x v="1"/>
  </r>
  <r>
    <x v="33"/>
    <x v="0"/>
    <x v="6"/>
    <x v="17"/>
    <x v="1"/>
    <n v="11"/>
    <x v="0"/>
    <x v="0"/>
  </r>
  <r>
    <x v="33"/>
    <x v="0"/>
    <x v="6"/>
    <x v="24"/>
    <x v="1"/>
    <n v="10.4"/>
    <x v="3"/>
    <x v="0"/>
  </r>
  <r>
    <x v="33"/>
    <x v="0"/>
    <x v="7"/>
    <x v="17"/>
    <x v="0"/>
    <n v="84"/>
    <x v="0"/>
    <x v="0"/>
  </r>
  <r>
    <x v="33"/>
    <x v="0"/>
    <x v="8"/>
    <x v="17"/>
    <x v="0"/>
    <n v="62"/>
    <x v="0"/>
    <x v="0"/>
  </r>
  <r>
    <x v="33"/>
    <x v="0"/>
    <x v="8"/>
    <x v="5"/>
    <x v="0"/>
    <n v="1"/>
    <x v="3"/>
    <x v="0"/>
  </r>
  <r>
    <x v="33"/>
    <x v="0"/>
    <x v="8"/>
    <x v="17"/>
    <x v="1"/>
    <n v="1"/>
    <x v="0"/>
    <x v="0"/>
  </r>
  <r>
    <x v="33"/>
    <x v="0"/>
    <x v="8"/>
    <x v="1"/>
    <x v="0"/>
    <n v="1"/>
    <x v="1"/>
    <x v="1"/>
  </r>
  <r>
    <x v="33"/>
    <x v="0"/>
    <x v="8"/>
    <x v="3"/>
    <x v="1"/>
    <n v="1"/>
    <x v="2"/>
    <x v="2"/>
  </r>
  <r>
    <x v="33"/>
    <x v="0"/>
    <x v="9"/>
    <x v="17"/>
    <x v="0"/>
    <n v="37"/>
    <x v="0"/>
    <x v="0"/>
  </r>
  <r>
    <x v="33"/>
    <x v="0"/>
    <x v="9"/>
    <x v="17"/>
    <x v="1"/>
    <n v="1"/>
    <x v="0"/>
    <x v="0"/>
  </r>
  <r>
    <x v="33"/>
    <x v="0"/>
    <x v="10"/>
    <x v="20"/>
    <x v="0"/>
    <n v="19"/>
    <x v="3"/>
    <x v="0"/>
  </r>
  <r>
    <x v="33"/>
    <x v="0"/>
    <x v="10"/>
    <x v="18"/>
    <x v="0"/>
    <n v="3.5"/>
    <x v="1"/>
    <x v="1"/>
  </r>
  <r>
    <x v="33"/>
    <x v="0"/>
    <x v="11"/>
    <x v="17"/>
    <x v="0"/>
    <n v="1"/>
    <x v="0"/>
    <x v="0"/>
  </r>
  <r>
    <x v="33"/>
    <x v="0"/>
    <x v="8"/>
    <x v="17"/>
    <x v="0"/>
    <n v="2"/>
    <x v="0"/>
    <x v="0"/>
  </r>
  <r>
    <x v="33"/>
    <x v="0"/>
    <x v="8"/>
    <x v="3"/>
    <x v="0"/>
    <n v="15"/>
    <x v="2"/>
    <x v="2"/>
  </r>
  <r>
    <x v="33"/>
    <x v="0"/>
    <x v="8"/>
    <x v="24"/>
    <x v="0"/>
    <n v="26"/>
    <x v="3"/>
    <x v="0"/>
  </r>
  <r>
    <x v="33"/>
    <x v="0"/>
    <x v="8"/>
    <x v="23"/>
    <x v="0"/>
    <n v="1.4"/>
    <x v="1"/>
    <x v="1"/>
  </r>
  <r>
    <x v="33"/>
    <x v="0"/>
    <x v="12"/>
    <x v="17"/>
    <x v="0"/>
    <n v="1"/>
    <x v="0"/>
    <x v="0"/>
  </r>
  <r>
    <x v="33"/>
    <x v="0"/>
    <x v="12"/>
    <x v="23"/>
    <x v="0"/>
    <n v="11.2"/>
    <x v="1"/>
    <x v="1"/>
  </r>
  <r>
    <x v="33"/>
    <x v="0"/>
    <x v="12"/>
    <x v="28"/>
    <x v="1"/>
    <n v="1"/>
    <x v="3"/>
    <x v="0"/>
  </r>
  <r>
    <x v="33"/>
    <x v="0"/>
    <x v="13"/>
    <x v="4"/>
    <x v="0"/>
    <n v="1"/>
    <x v="3"/>
    <x v="0"/>
  </r>
  <r>
    <x v="33"/>
    <x v="0"/>
    <x v="14"/>
    <x v="17"/>
    <x v="0"/>
    <n v="248.4"/>
    <x v="0"/>
    <x v="0"/>
  </r>
  <r>
    <x v="33"/>
    <x v="0"/>
    <x v="14"/>
    <x v="17"/>
    <x v="1"/>
    <n v="58"/>
    <x v="0"/>
    <x v="0"/>
  </r>
  <r>
    <x v="33"/>
    <x v="0"/>
    <x v="14"/>
    <x v="24"/>
    <x v="1"/>
    <n v="5"/>
    <x v="3"/>
    <x v="0"/>
  </r>
  <r>
    <x v="33"/>
    <x v="0"/>
    <x v="15"/>
    <x v="17"/>
    <x v="0"/>
    <n v="43"/>
    <x v="0"/>
    <x v="0"/>
  </r>
  <r>
    <x v="33"/>
    <x v="0"/>
    <x v="15"/>
    <x v="3"/>
    <x v="0"/>
    <n v="109"/>
    <x v="2"/>
    <x v="2"/>
  </r>
  <r>
    <x v="33"/>
    <x v="0"/>
    <x v="15"/>
    <x v="17"/>
    <x v="1"/>
    <n v="1"/>
    <x v="0"/>
    <x v="0"/>
  </r>
  <r>
    <x v="33"/>
    <x v="0"/>
    <x v="15"/>
    <x v="3"/>
    <x v="1"/>
    <n v="8"/>
    <x v="2"/>
    <x v="2"/>
  </r>
  <r>
    <x v="33"/>
    <x v="0"/>
    <x v="16"/>
    <x v="17"/>
    <x v="0"/>
    <n v="4"/>
    <x v="0"/>
    <x v="0"/>
  </r>
  <r>
    <x v="33"/>
    <x v="0"/>
    <x v="16"/>
    <x v="24"/>
    <x v="0"/>
    <n v="8"/>
    <x v="3"/>
    <x v="0"/>
  </r>
  <r>
    <x v="33"/>
    <x v="0"/>
    <x v="16"/>
    <x v="19"/>
    <x v="0"/>
    <n v="3"/>
    <x v="3"/>
    <x v="0"/>
  </r>
  <r>
    <x v="33"/>
    <x v="0"/>
    <x v="16"/>
    <x v="17"/>
    <x v="1"/>
    <n v="3"/>
    <x v="0"/>
    <x v="0"/>
  </r>
  <r>
    <x v="33"/>
    <x v="0"/>
    <x v="17"/>
    <x v="17"/>
    <x v="0"/>
    <n v="1"/>
    <x v="0"/>
    <x v="0"/>
  </r>
  <r>
    <x v="33"/>
    <x v="0"/>
    <x v="17"/>
    <x v="3"/>
    <x v="0"/>
    <n v="1"/>
    <x v="2"/>
    <x v="2"/>
  </r>
  <r>
    <x v="33"/>
    <x v="0"/>
    <x v="17"/>
    <x v="29"/>
    <x v="0"/>
    <n v="8.5"/>
    <x v="3"/>
    <x v="0"/>
  </r>
  <r>
    <x v="33"/>
    <x v="0"/>
    <x v="17"/>
    <x v="18"/>
    <x v="0"/>
    <n v="4"/>
    <x v="1"/>
    <x v="1"/>
  </r>
  <r>
    <x v="33"/>
    <x v="0"/>
    <x v="17"/>
    <x v="17"/>
    <x v="1"/>
    <n v="83"/>
    <x v="0"/>
    <x v="0"/>
  </r>
  <r>
    <x v="33"/>
    <x v="0"/>
    <x v="18"/>
    <x v="17"/>
    <x v="0"/>
    <n v="11.7"/>
    <x v="0"/>
    <x v="0"/>
  </r>
  <r>
    <x v="33"/>
    <x v="0"/>
    <x v="18"/>
    <x v="4"/>
    <x v="0"/>
    <n v="2"/>
    <x v="3"/>
    <x v="0"/>
  </r>
  <r>
    <x v="33"/>
    <x v="0"/>
    <x v="18"/>
    <x v="1"/>
    <x v="0"/>
    <n v="1"/>
    <x v="1"/>
    <x v="1"/>
  </r>
  <r>
    <x v="33"/>
    <x v="0"/>
    <x v="18"/>
    <x v="17"/>
    <x v="1"/>
    <n v="3"/>
    <x v="0"/>
    <x v="0"/>
  </r>
  <r>
    <x v="33"/>
    <x v="0"/>
    <x v="18"/>
    <x v="4"/>
    <x v="1"/>
    <n v="2"/>
    <x v="3"/>
    <x v="0"/>
  </r>
  <r>
    <x v="33"/>
    <x v="0"/>
    <x v="18"/>
    <x v="1"/>
    <x v="1"/>
    <n v="2"/>
    <x v="1"/>
    <x v="1"/>
  </r>
  <r>
    <x v="33"/>
    <x v="3"/>
    <x v="21"/>
    <x v="14"/>
    <x v="0"/>
    <n v="240"/>
    <x v="2"/>
    <x v="2"/>
  </r>
  <r>
    <x v="33"/>
    <x v="3"/>
    <x v="22"/>
    <x v="10"/>
    <x v="0"/>
    <n v="52"/>
    <x v="4"/>
    <x v="3"/>
  </r>
  <r>
    <x v="33"/>
    <x v="3"/>
    <x v="23"/>
    <x v="9"/>
    <x v="0"/>
    <n v="1"/>
    <x v="0"/>
    <x v="0"/>
  </r>
  <r>
    <x v="33"/>
    <x v="3"/>
    <x v="26"/>
    <x v="10"/>
    <x v="0"/>
    <n v="15"/>
    <x v="4"/>
    <x v="3"/>
  </r>
  <r>
    <x v="33"/>
    <x v="3"/>
    <x v="27"/>
    <x v="3"/>
    <x v="0"/>
    <n v="4"/>
    <x v="2"/>
    <x v="2"/>
  </r>
  <r>
    <x v="33"/>
    <x v="3"/>
    <x v="27"/>
    <x v="9"/>
    <x v="1"/>
    <n v="1"/>
    <x v="0"/>
    <x v="0"/>
  </r>
  <r>
    <x v="33"/>
    <x v="3"/>
    <x v="27"/>
    <x v="3"/>
    <x v="1"/>
    <n v="3"/>
    <x v="2"/>
    <x v="2"/>
  </r>
  <r>
    <x v="33"/>
    <x v="3"/>
    <x v="28"/>
    <x v="9"/>
    <x v="0"/>
    <n v="4"/>
    <x v="0"/>
    <x v="0"/>
  </r>
  <r>
    <x v="33"/>
    <x v="3"/>
    <x v="28"/>
    <x v="9"/>
    <x v="1"/>
    <n v="4"/>
    <x v="0"/>
    <x v="0"/>
  </r>
  <r>
    <x v="33"/>
    <x v="3"/>
    <x v="28"/>
    <x v="11"/>
    <x v="1"/>
    <n v="1"/>
    <x v="1"/>
    <x v="1"/>
  </r>
  <r>
    <x v="33"/>
    <x v="3"/>
    <x v="38"/>
    <x v="9"/>
    <x v="0"/>
    <n v="1"/>
    <x v="0"/>
    <x v="0"/>
  </r>
  <r>
    <x v="33"/>
    <x v="3"/>
    <x v="38"/>
    <x v="3"/>
    <x v="0"/>
    <n v="3"/>
    <x v="2"/>
    <x v="2"/>
  </r>
  <r>
    <x v="33"/>
    <x v="3"/>
    <x v="29"/>
    <x v="12"/>
    <x v="0"/>
    <n v="2"/>
    <x v="3"/>
    <x v="0"/>
  </r>
  <r>
    <x v="33"/>
    <x v="3"/>
    <x v="29"/>
    <x v="9"/>
    <x v="1"/>
    <n v="2"/>
    <x v="0"/>
    <x v="0"/>
  </r>
  <r>
    <x v="33"/>
    <x v="3"/>
    <x v="29"/>
    <x v="3"/>
    <x v="1"/>
    <n v="20"/>
    <x v="2"/>
    <x v="2"/>
  </r>
  <r>
    <x v="33"/>
    <x v="3"/>
    <x v="30"/>
    <x v="9"/>
    <x v="0"/>
    <n v="3"/>
    <x v="0"/>
    <x v="0"/>
  </r>
  <r>
    <x v="33"/>
    <x v="3"/>
    <x v="30"/>
    <x v="10"/>
    <x v="0"/>
    <n v="7"/>
    <x v="4"/>
    <x v="3"/>
  </r>
  <r>
    <x v="33"/>
    <x v="3"/>
    <x v="30"/>
    <x v="3"/>
    <x v="1"/>
    <n v="3"/>
    <x v="2"/>
    <x v="2"/>
  </r>
  <r>
    <x v="33"/>
    <x v="3"/>
    <x v="31"/>
    <x v="3"/>
    <x v="0"/>
    <n v="2"/>
    <x v="2"/>
    <x v="2"/>
  </r>
  <r>
    <x v="33"/>
    <x v="3"/>
    <x v="31"/>
    <x v="10"/>
    <x v="0"/>
    <n v="3"/>
    <x v="4"/>
    <x v="3"/>
  </r>
  <r>
    <x v="33"/>
    <x v="3"/>
    <x v="32"/>
    <x v="9"/>
    <x v="0"/>
    <n v="12"/>
    <x v="0"/>
    <x v="0"/>
  </r>
  <r>
    <x v="33"/>
    <x v="3"/>
    <x v="32"/>
    <x v="11"/>
    <x v="0"/>
    <n v="1"/>
    <x v="1"/>
    <x v="1"/>
  </r>
  <r>
    <x v="33"/>
    <x v="3"/>
    <x v="32"/>
    <x v="10"/>
    <x v="0"/>
    <n v="11"/>
    <x v="4"/>
    <x v="3"/>
  </r>
  <r>
    <x v="33"/>
    <x v="3"/>
    <x v="33"/>
    <x v="13"/>
    <x v="0"/>
    <n v="2"/>
    <x v="3"/>
    <x v="0"/>
  </r>
  <r>
    <x v="33"/>
    <x v="3"/>
    <x v="33"/>
    <x v="10"/>
    <x v="0"/>
    <n v="9"/>
    <x v="4"/>
    <x v="3"/>
  </r>
  <r>
    <x v="33"/>
    <x v="3"/>
    <x v="34"/>
    <x v="3"/>
    <x v="0"/>
    <n v="209"/>
    <x v="2"/>
    <x v="2"/>
  </r>
  <r>
    <x v="33"/>
    <x v="3"/>
    <x v="34"/>
    <x v="13"/>
    <x v="0"/>
    <n v="5"/>
    <x v="3"/>
    <x v="0"/>
  </r>
  <r>
    <x v="33"/>
    <x v="3"/>
    <x v="34"/>
    <x v="12"/>
    <x v="0"/>
    <n v="4"/>
    <x v="3"/>
    <x v="0"/>
  </r>
  <r>
    <x v="33"/>
    <x v="3"/>
    <x v="34"/>
    <x v="3"/>
    <x v="1"/>
    <n v="209"/>
    <x v="2"/>
    <x v="2"/>
  </r>
  <r>
    <x v="33"/>
    <x v="3"/>
    <x v="34"/>
    <x v="12"/>
    <x v="1"/>
    <n v="6"/>
    <x v="3"/>
    <x v="0"/>
  </r>
  <r>
    <x v="33"/>
    <x v="3"/>
    <x v="34"/>
    <x v="13"/>
    <x v="1"/>
    <n v="5"/>
    <x v="3"/>
    <x v="0"/>
  </r>
  <r>
    <x v="33"/>
    <x v="0"/>
    <x v="6"/>
    <x v="9"/>
    <x v="0"/>
    <n v="3"/>
    <x v="0"/>
    <x v="0"/>
  </r>
  <r>
    <x v="33"/>
    <x v="0"/>
    <x v="6"/>
    <x v="9"/>
    <x v="1"/>
    <n v="2"/>
    <x v="0"/>
    <x v="0"/>
  </r>
  <r>
    <x v="33"/>
    <x v="0"/>
    <x v="6"/>
    <x v="3"/>
    <x v="0"/>
    <n v="10"/>
    <x v="2"/>
    <x v="2"/>
  </r>
  <r>
    <x v="33"/>
    <x v="0"/>
    <x v="6"/>
    <x v="11"/>
    <x v="1"/>
    <n v="7"/>
    <x v="1"/>
    <x v="1"/>
  </r>
  <r>
    <x v="33"/>
    <x v="3"/>
    <x v="35"/>
    <x v="10"/>
    <x v="0"/>
    <n v="39"/>
    <x v="4"/>
    <x v="3"/>
  </r>
  <r>
    <x v="33"/>
    <x v="3"/>
    <x v="36"/>
    <x v="14"/>
    <x v="0"/>
    <n v="4"/>
    <x v="2"/>
    <x v="2"/>
  </r>
  <r>
    <x v="33"/>
    <x v="3"/>
    <x v="36"/>
    <x v="3"/>
    <x v="0"/>
    <n v="4"/>
    <x v="2"/>
    <x v="2"/>
  </r>
  <r>
    <x v="33"/>
    <x v="3"/>
    <x v="36"/>
    <x v="14"/>
    <x v="1"/>
    <n v="17"/>
    <x v="2"/>
    <x v="2"/>
  </r>
  <r>
    <x v="33"/>
    <x v="3"/>
    <x v="36"/>
    <x v="3"/>
    <x v="1"/>
    <n v="17"/>
    <x v="2"/>
    <x v="2"/>
  </r>
  <r>
    <x v="33"/>
    <x v="3"/>
    <x v="37"/>
    <x v="9"/>
    <x v="0"/>
    <n v="22"/>
    <x v="0"/>
    <x v="0"/>
  </r>
  <r>
    <x v="33"/>
    <x v="3"/>
    <x v="37"/>
    <x v="3"/>
    <x v="0"/>
    <n v="19"/>
    <x v="2"/>
    <x v="2"/>
  </r>
  <r>
    <x v="33"/>
    <x v="3"/>
    <x v="37"/>
    <x v="11"/>
    <x v="0"/>
    <n v="9"/>
    <x v="1"/>
    <x v="1"/>
  </r>
  <r>
    <x v="33"/>
    <x v="3"/>
    <x v="37"/>
    <x v="10"/>
    <x v="0"/>
    <n v="11"/>
    <x v="4"/>
    <x v="3"/>
  </r>
  <r>
    <x v="33"/>
    <x v="3"/>
    <x v="37"/>
    <x v="9"/>
    <x v="1"/>
    <n v="12"/>
    <x v="0"/>
    <x v="0"/>
  </r>
  <r>
    <x v="33"/>
    <x v="3"/>
    <x v="37"/>
    <x v="3"/>
    <x v="1"/>
    <n v="12"/>
    <x v="2"/>
    <x v="2"/>
  </r>
  <r>
    <x v="33"/>
    <x v="2"/>
    <x v="20"/>
    <x v="8"/>
    <x v="0"/>
    <n v="173"/>
    <x v="2"/>
    <x v="2"/>
  </r>
  <r>
    <x v="33"/>
    <x v="5"/>
    <x v="55"/>
    <x v="9"/>
    <x v="0"/>
    <n v="60"/>
    <x v="0"/>
    <x v="0"/>
  </r>
  <r>
    <x v="33"/>
    <x v="5"/>
    <x v="55"/>
    <x v="8"/>
    <x v="0"/>
    <n v="6.5"/>
    <x v="2"/>
    <x v="2"/>
  </r>
  <r>
    <x v="33"/>
    <x v="5"/>
    <x v="55"/>
    <x v="11"/>
    <x v="0"/>
    <n v="1"/>
    <x v="1"/>
    <x v="1"/>
  </r>
  <r>
    <x v="33"/>
    <x v="5"/>
    <x v="55"/>
    <x v="10"/>
    <x v="0"/>
    <n v="88"/>
    <x v="4"/>
    <x v="3"/>
  </r>
  <r>
    <x v="33"/>
    <x v="5"/>
    <x v="55"/>
    <x v="9"/>
    <x v="1"/>
    <n v="2.7"/>
    <x v="0"/>
    <x v="0"/>
  </r>
  <r>
    <x v="33"/>
    <x v="5"/>
    <x v="55"/>
    <x v="16"/>
    <x v="1"/>
    <n v="1"/>
    <x v="5"/>
    <x v="3"/>
  </r>
  <r>
    <x v="33"/>
    <x v="5"/>
    <x v="59"/>
    <x v="9"/>
    <x v="0"/>
    <n v="6.8"/>
    <x v="0"/>
    <x v="0"/>
  </r>
  <r>
    <x v="33"/>
    <x v="5"/>
    <x v="56"/>
    <x v="9"/>
    <x v="0"/>
    <n v="1.9"/>
    <x v="0"/>
    <x v="0"/>
  </r>
  <r>
    <x v="33"/>
    <x v="5"/>
    <x v="56"/>
    <x v="16"/>
    <x v="0"/>
    <n v="12"/>
    <x v="5"/>
    <x v="3"/>
  </r>
  <r>
    <x v="33"/>
    <x v="5"/>
    <x v="56"/>
    <x v="15"/>
    <x v="0"/>
    <n v="16"/>
    <x v="3"/>
    <x v="0"/>
  </r>
  <r>
    <x v="33"/>
    <x v="5"/>
    <x v="56"/>
    <x v="10"/>
    <x v="0"/>
    <n v="46"/>
    <x v="4"/>
    <x v="3"/>
  </r>
  <r>
    <x v="33"/>
    <x v="5"/>
    <x v="56"/>
    <x v="9"/>
    <x v="1"/>
    <n v="12"/>
    <x v="0"/>
    <x v="0"/>
  </r>
  <r>
    <x v="33"/>
    <x v="5"/>
    <x v="56"/>
    <x v="16"/>
    <x v="1"/>
    <n v="5"/>
    <x v="5"/>
    <x v="3"/>
  </r>
  <r>
    <x v="33"/>
    <x v="5"/>
    <x v="57"/>
    <x v="16"/>
    <x v="0"/>
    <n v="1"/>
    <x v="5"/>
    <x v="3"/>
  </r>
  <r>
    <x v="33"/>
    <x v="5"/>
    <x v="57"/>
    <x v="10"/>
    <x v="0"/>
    <n v="58"/>
    <x v="4"/>
    <x v="3"/>
  </r>
  <r>
    <x v="33"/>
    <x v="5"/>
    <x v="58"/>
    <x v="9"/>
    <x v="0"/>
    <n v="44.8"/>
    <x v="0"/>
    <x v="0"/>
  </r>
  <r>
    <x v="33"/>
    <x v="5"/>
    <x v="58"/>
    <x v="16"/>
    <x v="0"/>
    <n v="2"/>
    <x v="5"/>
    <x v="3"/>
  </r>
  <r>
    <x v="33"/>
    <x v="5"/>
    <x v="58"/>
    <x v="15"/>
    <x v="0"/>
    <n v="29"/>
    <x v="3"/>
    <x v="0"/>
  </r>
  <r>
    <x v="33"/>
    <x v="5"/>
    <x v="58"/>
    <x v="11"/>
    <x v="0"/>
    <n v="1.2"/>
    <x v="1"/>
    <x v="1"/>
  </r>
  <r>
    <x v="33"/>
    <x v="5"/>
    <x v="58"/>
    <x v="10"/>
    <x v="0"/>
    <n v="81"/>
    <x v="4"/>
    <x v="3"/>
  </r>
  <r>
    <x v="33"/>
    <x v="5"/>
    <x v="58"/>
    <x v="15"/>
    <x v="1"/>
    <n v="0.5"/>
    <x v="3"/>
    <x v="0"/>
  </r>
  <r>
    <x v="33"/>
    <x v="5"/>
    <x v="58"/>
    <x v="10"/>
    <x v="1"/>
    <n v="10"/>
    <x v="4"/>
    <x v="3"/>
  </r>
  <r>
    <x v="33"/>
    <x v="5"/>
    <x v="59"/>
    <x v="9"/>
    <x v="0"/>
    <n v="2.2000000000000002"/>
    <x v="0"/>
    <x v="0"/>
  </r>
  <r>
    <x v="33"/>
    <x v="5"/>
    <x v="59"/>
    <x v="16"/>
    <x v="0"/>
    <n v="7"/>
    <x v="5"/>
    <x v="3"/>
  </r>
  <r>
    <x v="33"/>
    <x v="5"/>
    <x v="59"/>
    <x v="15"/>
    <x v="0"/>
    <n v="1"/>
    <x v="3"/>
    <x v="0"/>
  </r>
  <r>
    <x v="33"/>
    <x v="5"/>
    <x v="59"/>
    <x v="11"/>
    <x v="0"/>
    <n v="5.5"/>
    <x v="1"/>
    <x v="1"/>
  </r>
  <r>
    <x v="33"/>
    <x v="5"/>
    <x v="59"/>
    <x v="10"/>
    <x v="0"/>
    <n v="15"/>
    <x v="4"/>
    <x v="3"/>
  </r>
  <r>
    <x v="33"/>
    <x v="5"/>
    <x v="59"/>
    <x v="9"/>
    <x v="1"/>
    <n v="3"/>
    <x v="0"/>
    <x v="0"/>
  </r>
  <r>
    <x v="33"/>
    <x v="5"/>
    <x v="59"/>
    <x v="11"/>
    <x v="0"/>
    <n v="1.1000000000000001"/>
    <x v="1"/>
    <x v="1"/>
  </r>
  <r>
    <x v="33"/>
    <x v="5"/>
    <x v="59"/>
    <x v="10"/>
    <x v="0"/>
    <n v="179"/>
    <x v="4"/>
    <x v="3"/>
  </r>
  <r>
    <x v="33"/>
    <x v="5"/>
    <x v="56"/>
    <x v="9"/>
    <x v="0"/>
    <n v="4.4000000000000004"/>
    <x v="0"/>
    <x v="0"/>
  </r>
  <r>
    <x v="33"/>
    <x v="5"/>
    <x v="56"/>
    <x v="15"/>
    <x v="0"/>
    <n v="5"/>
    <x v="3"/>
    <x v="0"/>
  </r>
  <r>
    <x v="33"/>
    <x v="5"/>
    <x v="56"/>
    <x v="11"/>
    <x v="0"/>
    <n v="25"/>
    <x v="1"/>
    <x v="1"/>
  </r>
  <r>
    <x v="33"/>
    <x v="5"/>
    <x v="56"/>
    <x v="10"/>
    <x v="0"/>
    <n v="2"/>
    <x v="4"/>
    <x v="3"/>
  </r>
  <r>
    <x v="33"/>
    <x v="5"/>
    <x v="56"/>
    <x v="16"/>
    <x v="1"/>
    <n v="4"/>
    <x v="5"/>
    <x v="3"/>
  </r>
  <r>
    <x v="33"/>
    <x v="5"/>
    <x v="57"/>
    <x v="9"/>
    <x v="0"/>
    <n v="2.6"/>
    <x v="0"/>
    <x v="0"/>
  </r>
  <r>
    <x v="33"/>
    <x v="5"/>
    <x v="57"/>
    <x v="16"/>
    <x v="0"/>
    <n v="3"/>
    <x v="5"/>
    <x v="3"/>
  </r>
  <r>
    <x v="33"/>
    <x v="5"/>
    <x v="57"/>
    <x v="11"/>
    <x v="0"/>
    <n v="3"/>
    <x v="1"/>
    <x v="1"/>
  </r>
  <r>
    <x v="33"/>
    <x v="5"/>
    <x v="57"/>
    <x v="9"/>
    <x v="1"/>
    <n v="2"/>
    <x v="0"/>
    <x v="0"/>
  </r>
  <r>
    <x v="33"/>
    <x v="5"/>
    <x v="57"/>
    <x v="9"/>
    <x v="0"/>
    <n v="4"/>
    <x v="0"/>
    <x v="0"/>
  </r>
  <r>
    <x v="33"/>
    <x v="5"/>
    <x v="57"/>
    <x v="16"/>
    <x v="0"/>
    <n v="3"/>
    <x v="5"/>
    <x v="3"/>
  </r>
  <r>
    <x v="33"/>
    <x v="5"/>
    <x v="57"/>
    <x v="11"/>
    <x v="0"/>
    <n v="1"/>
    <x v="1"/>
    <x v="1"/>
  </r>
  <r>
    <x v="33"/>
    <x v="5"/>
    <x v="57"/>
    <x v="16"/>
    <x v="1"/>
    <n v="5"/>
    <x v="5"/>
    <x v="3"/>
  </r>
  <r>
    <x v="33"/>
    <x v="5"/>
    <x v="57"/>
    <x v="8"/>
    <x v="1"/>
    <n v="11"/>
    <x v="2"/>
    <x v="2"/>
  </r>
  <r>
    <x v="33"/>
    <x v="5"/>
    <x v="60"/>
    <x v="16"/>
    <x v="0"/>
    <n v="5"/>
    <x v="5"/>
    <x v="3"/>
  </r>
  <r>
    <x v="33"/>
    <x v="5"/>
    <x v="60"/>
    <x v="8"/>
    <x v="0"/>
    <n v="11"/>
    <x v="2"/>
    <x v="2"/>
  </r>
  <r>
    <x v="33"/>
    <x v="5"/>
    <x v="60"/>
    <x v="11"/>
    <x v="0"/>
    <n v="1.5"/>
    <x v="1"/>
    <x v="1"/>
  </r>
  <r>
    <x v="33"/>
    <x v="5"/>
    <x v="60"/>
    <x v="10"/>
    <x v="0"/>
    <n v="10"/>
    <x v="4"/>
    <x v="3"/>
  </r>
  <r>
    <x v="33"/>
    <x v="5"/>
    <x v="60"/>
    <x v="15"/>
    <x v="0"/>
    <n v="26.2"/>
    <x v="3"/>
    <x v="0"/>
  </r>
  <r>
    <x v="33"/>
    <x v="5"/>
    <x v="58"/>
    <x v="9"/>
    <x v="0"/>
    <n v="2.4"/>
    <x v="0"/>
    <x v="0"/>
  </r>
  <r>
    <x v="33"/>
    <x v="5"/>
    <x v="58"/>
    <x v="16"/>
    <x v="0"/>
    <n v="3.5"/>
    <x v="5"/>
    <x v="3"/>
  </r>
  <r>
    <x v="33"/>
    <x v="5"/>
    <x v="58"/>
    <x v="10"/>
    <x v="0"/>
    <n v="46"/>
    <x v="4"/>
    <x v="3"/>
  </r>
  <r>
    <x v="33"/>
    <x v="5"/>
    <x v="58"/>
    <x v="9"/>
    <x v="1"/>
    <n v="4"/>
    <x v="0"/>
    <x v="0"/>
  </r>
  <r>
    <x v="33"/>
    <x v="6"/>
    <x v="61"/>
    <x v="8"/>
    <x v="2"/>
    <n v="19"/>
    <x v="2"/>
    <x v="2"/>
  </r>
  <r>
    <x v="33"/>
    <x v="6"/>
    <x v="67"/>
    <x v="8"/>
    <x v="2"/>
    <n v="37"/>
    <x v="2"/>
    <x v="2"/>
  </r>
  <r>
    <x v="33"/>
    <x v="6"/>
    <x v="62"/>
    <x v="8"/>
    <x v="2"/>
    <n v="14"/>
    <x v="2"/>
    <x v="2"/>
  </r>
  <r>
    <x v="33"/>
    <x v="6"/>
    <x v="63"/>
    <x v="8"/>
    <x v="2"/>
    <n v="7"/>
    <x v="2"/>
    <x v="2"/>
  </r>
  <r>
    <x v="33"/>
    <x v="6"/>
    <x v="64"/>
    <x v="8"/>
    <x v="2"/>
    <n v="1"/>
    <x v="2"/>
    <x v="2"/>
  </r>
  <r>
    <x v="33"/>
    <x v="6"/>
    <x v="72"/>
    <x v="8"/>
    <x v="2"/>
    <n v="2"/>
    <x v="2"/>
    <x v="2"/>
  </r>
  <r>
    <x v="33"/>
    <x v="6"/>
    <x v="65"/>
    <x v="8"/>
    <x v="2"/>
    <n v="10"/>
    <x v="2"/>
    <x v="2"/>
  </r>
  <r>
    <x v="33"/>
    <x v="6"/>
    <x v="65"/>
    <x v="8"/>
    <x v="2"/>
    <n v="273"/>
    <x v="2"/>
    <x v="2"/>
  </r>
  <r>
    <x v="33"/>
    <x v="6"/>
    <x v="65"/>
    <x v="8"/>
    <x v="2"/>
    <n v="3"/>
    <x v="2"/>
    <x v="2"/>
  </r>
  <r>
    <x v="33"/>
    <x v="6"/>
    <x v="65"/>
    <x v="8"/>
    <x v="2"/>
    <n v="9"/>
    <x v="2"/>
    <x v="2"/>
  </r>
  <r>
    <x v="33"/>
    <x v="6"/>
    <x v="73"/>
    <x v="8"/>
    <x v="2"/>
    <n v="50"/>
    <x v="2"/>
    <x v="2"/>
  </r>
  <r>
    <x v="33"/>
    <x v="6"/>
    <x v="71"/>
    <x v="8"/>
    <x v="2"/>
    <n v="151"/>
    <x v="2"/>
    <x v="2"/>
  </r>
  <r>
    <x v="33"/>
    <x v="6"/>
    <x v="66"/>
    <x v="8"/>
    <x v="2"/>
    <n v="13"/>
    <x v="2"/>
    <x v="2"/>
  </r>
  <r>
    <x v="33"/>
    <x v="6"/>
    <x v="67"/>
    <x v="8"/>
    <x v="2"/>
    <n v="15"/>
    <x v="2"/>
    <x v="2"/>
  </r>
  <r>
    <x v="34"/>
    <x v="0"/>
    <x v="0"/>
    <x v="17"/>
    <x v="0"/>
    <n v="4"/>
    <x v="0"/>
    <x v="0"/>
  </r>
  <r>
    <x v="34"/>
    <x v="0"/>
    <x v="0"/>
    <x v="3"/>
    <x v="0"/>
    <n v="3"/>
    <x v="2"/>
    <x v="2"/>
  </r>
  <r>
    <x v="34"/>
    <x v="0"/>
    <x v="0"/>
    <x v="24"/>
    <x v="0"/>
    <n v="13"/>
    <x v="3"/>
    <x v="0"/>
  </r>
  <r>
    <x v="34"/>
    <x v="0"/>
    <x v="0"/>
    <x v="30"/>
    <x v="0"/>
    <n v="2"/>
    <x v="3"/>
    <x v="0"/>
  </r>
  <r>
    <x v="34"/>
    <x v="0"/>
    <x v="0"/>
    <x v="23"/>
    <x v="0"/>
    <n v="9.1999999999999993"/>
    <x v="1"/>
    <x v="1"/>
  </r>
  <r>
    <x v="34"/>
    <x v="0"/>
    <x v="0"/>
    <x v="31"/>
    <x v="1"/>
    <n v="18"/>
    <x v="8"/>
    <x v="0"/>
  </r>
  <r>
    <x v="34"/>
    <x v="0"/>
    <x v="1"/>
    <x v="17"/>
    <x v="0"/>
    <n v="1"/>
    <x v="0"/>
    <x v="0"/>
  </r>
  <r>
    <x v="34"/>
    <x v="0"/>
    <x v="1"/>
    <x v="3"/>
    <x v="0"/>
    <n v="101"/>
    <x v="2"/>
    <x v="2"/>
  </r>
  <r>
    <x v="34"/>
    <x v="0"/>
    <x v="1"/>
    <x v="4"/>
    <x v="0"/>
    <n v="4"/>
    <x v="3"/>
    <x v="0"/>
  </r>
  <r>
    <x v="34"/>
    <x v="0"/>
    <x v="1"/>
    <x v="19"/>
    <x v="1"/>
    <n v="7.4"/>
    <x v="3"/>
    <x v="0"/>
  </r>
  <r>
    <x v="34"/>
    <x v="0"/>
    <x v="1"/>
    <x v="4"/>
    <x v="1"/>
    <n v="2"/>
    <x v="3"/>
    <x v="0"/>
  </r>
  <r>
    <x v="34"/>
    <x v="0"/>
    <x v="2"/>
    <x v="17"/>
    <x v="0"/>
    <n v="16"/>
    <x v="0"/>
    <x v="0"/>
  </r>
  <r>
    <x v="34"/>
    <x v="0"/>
    <x v="2"/>
    <x v="20"/>
    <x v="0"/>
    <n v="3"/>
    <x v="3"/>
    <x v="0"/>
  </r>
  <r>
    <x v="34"/>
    <x v="0"/>
    <x v="3"/>
    <x v="17"/>
    <x v="0"/>
    <n v="5"/>
    <x v="0"/>
    <x v="0"/>
  </r>
  <r>
    <x v="34"/>
    <x v="0"/>
    <x v="3"/>
    <x v="32"/>
    <x v="0"/>
    <n v="3"/>
    <x v="3"/>
    <x v="0"/>
  </r>
  <r>
    <x v="34"/>
    <x v="0"/>
    <x v="5"/>
    <x v="3"/>
    <x v="0"/>
    <n v="248"/>
    <x v="2"/>
    <x v="2"/>
  </r>
  <r>
    <x v="34"/>
    <x v="0"/>
    <x v="5"/>
    <x v="29"/>
    <x v="1"/>
    <n v="3"/>
    <x v="3"/>
    <x v="0"/>
  </r>
  <r>
    <x v="34"/>
    <x v="0"/>
    <x v="6"/>
    <x v="17"/>
    <x v="0"/>
    <n v="7.2"/>
    <x v="0"/>
    <x v="0"/>
  </r>
  <r>
    <x v="34"/>
    <x v="0"/>
    <x v="6"/>
    <x v="20"/>
    <x v="0"/>
    <n v="20"/>
    <x v="3"/>
    <x v="0"/>
  </r>
  <r>
    <x v="34"/>
    <x v="0"/>
    <x v="6"/>
    <x v="17"/>
    <x v="1"/>
    <n v="1.5"/>
    <x v="0"/>
    <x v="0"/>
  </r>
  <r>
    <x v="34"/>
    <x v="0"/>
    <x v="7"/>
    <x v="3"/>
    <x v="0"/>
    <n v="14"/>
    <x v="2"/>
    <x v="2"/>
  </r>
  <r>
    <x v="34"/>
    <x v="0"/>
    <x v="7"/>
    <x v="17"/>
    <x v="1"/>
    <n v="7"/>
    <x v="0"/>
    <x v="0"/>
  </r>
  <r>
    <x v="34"/>
    <x v="0"/>
    <x v="8"/>
    <x v="17"/>
    <x v="0"/>
    <n v="46"/>
    <x v="0"/>
    <x v="0"/>
  </r>
  <r>
    <x v="34"/>
    <x v="0"/>
    <x v="8"/>
    <x v="4"/>
    <x v="0"/>
    <n v="95"/>
    <x v="3"/>
    <x v="0"/>
  </r>
  <r>
    <x v="34"/>
    <x v="0"/>
    <x v="8"/>
    <x v="18"/>
    <x v="0"/>
    <n v="13.4"/>
    <x v="1"/>
    <x v="1"/>
  </r>
  <r>
    <x v="34"/>
    <x v="0"/>
    <x v="8"/>
    <x v="23"/>
    <x v="0"/>
    <n v="7.5"/>
    <x v="1"/>
    <x v="1"/>
  </r>
  <r>
    <x v="34"/>
    <x v="0"/>
    <x v="8"/>
    <x v="4"/>
    <x v="1"/>
    <n v="20"/>
    <x v="3"/>
    <x v="0"/>
  </r>
  <r>
    <x v="34"/>
    <x v="0"/>
    <x v="8"/>
    <x v="18"/>
    <x v="1"/>
    <n v="1.8"/>
    <x v="1"/>
    <x v="1"/>
  </r>
  <r>
    <x v="34"/>
    <x v="0"/>
    <x v="8"/>
    <x v="3"/>
    <x v="0"/>
    <n v="60"/>
    <x v="2"/>
    <x v="2"/>
  </r>
  <r>
    <x v="34"/>
    <x v="0"/>
    <x v="8"/>
    <x v="5"/>
    <x v="0"/>
    <n v="1"/>
    <x v="3"/>
    <x v="0"/>
  </r>
  <r>
    <x v="34"/>
    <x v="0"/>
    <x v="8"/>
    <x v="1"/>
    <x v="0"/>
    <n v="1"/>
    <x v="1"/>
    <x v="1"/>
  </r>
  <r>
    <x v="34"/>
    <x v="0"/>
    <x v="9"/>
    <x v="17"/>
    <x v="0"/>
    <n v="3"/>
    <x v="0"/>
    <x v="0"/>
  </r>
  <r>
    <x v="34"/>
    <x v="0"/>
    <x v="9"/>
    <x v="17"/>
    <x v="1"/>
    <n v="3"/>
    <x v="0"/>
    <x v="0"/>
  </r>
  <r>
    <x v="34"/>
    <x v="0"/>
    <x v="10"/>
    <x v="33"/>
    <x v="0"/>
    <n v="4.5"/>
    <x v="8"/>
    <x v="0"/>
  </r>
  <r>
    <x v="34"/>
    <x v="0"/>
    <x v="10"/>
    <x v="34"/>
    <x v="0"/>
    <n v="100"/>
    <x v="7"/>
    <x v="3"/>
  </r>
  <r>
    <x v="34"/>
    <x v="0"/>
    <x v="10"/>
    <x v="19"/>
    <x v="0"/>
    <n v="32"/>
    <x v="3"/>
    <x v="0"/>
  </r>
  <r>
    <x v="34"/>
    <x v="0"/>
    <x v="10"/>
    <x v="4"/>
    <x v="0"/>
    <n v="5"/>
    <x v="3"/>
    <x v="0"/>
  </r>
  <r>
    <x v="34"/>
    <x v="0"/>
    <x v="11"/>
    <x v="17"/>
    <x v="0"/>
    <n v="7"/>
    <x v="0"/>
    <x v="0"/>
  </r>
  <r>
    <x v="34"/>
    <x v="0"/>
    <x v="11"/>
    <x v="19"/>
    <x v="0"/>
    <n v="11"/>
    <x v="3"/>
    <x v="0"/>
  </r>
  <r>
    <x v="34"/>
    <x v="0"/>
    <x v="8"/>
    <x v="17"/>
    <x v="0"/>
    <n v="1"/>
    <x v="0"/>
    <x v="0"/>
  </r>
  <r>
    <x v="34"/>
    <x v="0"/>
    <x v="8"/>
    <x v="23"/>
    <x v="0"/>
    <n v="7.7"/>
    <x v="1"/>
    <x v="1"/>
  </r>
  <r>
    <x v="34"/>
    <x v="0"/>
    <x v="8"/>
    <x v="17"/>
    <x v="1"/>
    <n v="2"/>
    <x v="0"/>
    <x v="0"/>
  </r>
  <r>
    <x v="34"/>
    <x v="0"/>
    <x v="8"/>
    <x v="23"/>
    <x v="1"/>
    <n v="8.8000000000000007"/>
    <x v="1"/>
    <x v="1"/>
  </r>
  <r>
    <x v="34"/>
    <x v="0"/>
    <x v="12"/>
    <x v="19"/>
    <x v="0"/>
    <n v="7.5"/>
    <x v="3"/>
    <x v="0"/>
  </r>
  <r>
    <x v="34"/>
    <x v="0"/>
    <x v="13"/>
    <x v="17"/>
    <x v="0"/>
    <n v="2"/>
    <x v="0"/>
    <x v="0"/>
  </r>
  <r>
    <x v="34"/>
    <x v="0"/>
    <x v="13"/>
    <x v="25"/>
    <x v="0"/>
    <n v="140"/>
    <x v="3"/>
    <x v="0"/>
  </r>
  <r>
    <x v="34"/>
    <x v="0"/>
    <x v="14"/>
    <x v="17"/>
    <x v="0"/>
    <n v="71.2"/>
    <x v="0"/>
    <x v="0"/>
  </r>
  <r>
    <x v="34"/>
    <x v="0"/>
    <x v="14"/>
    <x v="3"/>
    <x v="0"/>
    <n v="6"/>
    <x v="2"/>
    <x v="2"/>
  </r>
  <r>
    <x v="34"/>
    <x v="0"/>
    <x v="14"/>
    <x v="5"/>
    <x v="0"/>
    <n v="25"/>
    <x v="3"/>
    <x v="0"/>
  </r>
  <r>
    <x v="34"/>
    <x v="0"/>
    <x v="14"/>
    <x v="20"/>
    <x v="0"/>
    <n v="3"/>
    <x v="3"/>
    <x v="0"/>
  </r>
  <r>
    <x v="34"/>
    <x v="0"/>
    <x v="14"/>
    <x v="17"/>
    <x v="1"/>
    <n v="50"/>
    <x v="0"/>
    <x v="0"/>
  </r>
  <r>
    <x v="34"/>
    <x v="0"/>
    <x v="14"/>
    <x v="20"/>
    <x v="1"/>
    <n v="69"/>
    <x v="3"/>
    <x v="0"/>
  </r>
  <r>
    <x v="34"/>
    <x v="0"/>
    <x v="15"/>
    <x v="17"/>
    <x v="0"/>
    <n v="17"/>
    <x v="0"/>
    <x v="0"/>
  </r>
  <r>
    <x v="34"/>
    <x v="0"/>
    <x v="15"/>
    <x v="3"/>
    <x v="0"/>
    <n v="7"/>
    <x v="2"/>
    <x v="2"/>
  </r>
  <r>
    <x v="34"/>
    <x v="0"/>
    <x v="15"/>
    <x v="1"/>
    <x v="0"/>
    <n v="1"/>
    <x v="1"/>
    <x v="1"/>
  </r>
  <r>
    <x v="34"/>
    <x v="0"/>
    <x v="15"/>
    <x v="17"/>
    <x v="1"/>
    <n v="256"/>
    <x v="0"/>
    <x v="0"/>
  </r>
  <r>
    <x v="34"/>
    <x v="0"/>
    <x v="15"/>
    <x v="3"/>
    <x v="1"/>
    <n v="10"/>
    <x v="2"/>
    <x v="2"/>
  </r>
  <r>
    <x v="34"/>
    <x v="0"/>
    <x v="15"/>
    <x v="35"/>
    <x v="1"/>
    <n v="4.5"/>
    <x v="1"/>
    <x v="1"/>
  </r>
  <r>
    <x v="34"/>
    <x v="0"/>
    <x v="16"/>
    <x v="17"/>
    <x v="0"/>
    <n v="43"/>
    <x v="0"/>
    <x v="0"/>
  </r>
  <r>
    <x v="34"/>
    <x v="0"/>
    <x v="16"/>
    <x v="3"/>
    <x v="0"/>
    <n v="1"/>
    <x v="2"/>
    <x v="2"/>
  </r>
  <r>
    <x v="34"/>
    <x v="0"/>
    <x v="16"/>
    <x v="5"/>
    <x v="0"/>
    <n v="34"/>
    <x v="3"/>
    <x v="0"/>
  </r>
  <r>
    <x v="34"/>
    <x v="0"/>
    <x v="16"/>
    <x v="19"/>
    <x v="0"/>
    <n v="16"/>
    <x v="3"/>
    <x v="0"/>
  </r>
  <r>
    <x v="34"/>
    <x v="0"/>
    <x v="16"/>
    <x v="19"/>
    <x v="0"/>
    <n v="2"/>
    <x v="3"/>
    <x v="0"/>
  </r>
  <r>
    <x v="34"/>
    <x v="0"/>
    <x v="16"/>
    <x v="17"/>
    <x v="1"/>
    <n v="2"/>
    <x v="0"/>
    <x v="0"/>
  </r>
  <r>
    <x v="34"/>
    <x v="0"/>
    <x v="16"/>
    <x v="28"/>
    <x v="1"/>
    <n v="60"/>
    <x v="3"/>
    <x v="0"/>
  </r>
  <r>
    <x v="34"/>
    <x v="0"/>
    <x v="16"/>
    <x v="5"/>
    <x v="1"/>
    <n v="34"/>
    <x v="3"/>
    <x v="0"/>
  </r>
  <r>
    <x v="34"/>
    <x v="0"/>
    <x v="17"/>
    <x v="17"/>
    <x v="0"/>
    <n v="17"/>
    <x v="0"/>
    <x v="0"/>
  </r>
  <r>
    <x v="34"/>
    <x v="0"/>
    <x v="17"/>
    <x v="3"/>
    <x v="0"/>
    <n v="2"/>
    <x v="2"/>
    <x v="2"/>
  </r>
  <r>
    <x v="34"/>
    <x v="0"/>
    <x v="17"/>
    <x v="1"/>
    <x v="0"/>
    <n v="8"/>
    <x v="1"/>
    <x v="1"/>
  </r>
  <r>
    <x v="34"/>
    <x v="0"/>
    <x v="17"/>
    <x v="18"/>
    <x v="0"/>
    <n v="8"/>
    <x v="1"/>
    <x v="1"/>
  </r>
  <r>
    <x v="34"/>
    <x v="0"/>
    <x v="17"/>
    <x v="17"/>
    <x v="1"/>
    <n v="9"/>
    <x v="0"/>
    <x v="0"/>
  </r>
  <r>
    <x v="34"/>
    <x v="0"/>
    <x v="17"/>
    <x v="19"/>
    <x v="1"/>
    <n v="48"/>
    <x v="3"/>
    <x v="0"/>
  </r>
  <r>
    <x v="34"/>
    <x v="0"/>
    <x v="17"/>
    <x v="1"/>
    <x v="1"/>
    <n v="9"/>
    <x v="1"/>
    <x v="1"/>
  </r>
  <r>
    <x v="34"/>
    <x v="0"/>
    <x v="18"/>
    <x v="17"/>
    <x v="0"/>
    <n v="3"/>
    <x v="0"/>
    <x v="0"/>
  </r>
  <r>
    <x v="34"/>
    <x v="0"/>
    <x v="18"/>
    <x v="3"/>
    <x v="0"/>
    <n v="1"/>
    <x v="2"/>
    <x v="2"/>
  </r>
  <r>
    <x v="34"/>
    <x v="0"/>
    <x v="18"/>
    <x v="17"/>
    <x v="1"/>
    <n v="3"/>
    <x v="0"/>
    <x v="0"/>
  </r>
  <r>
    <x v="34"/>
    <x v="0"/>
    <x v="18"/>
    <x v="3"/>
    <x v="1"/>
    <n v="4"/>
    <x v="2"/>
    <x v="2"/>
  </r>
  <r>
    <x v="34"/>
    <x v="3"/>
    <x v="23"/>
    <x v="9"/>
    <x v="0"/>
    <n v="9"/>
    <x v="0"/>
    <x v="0"/>
  </r>
  <r>
    <x v="34"/>
    <x v="3"/>
    <x v="24"/>
    <x v="9"/>
    <x v="0"/>
    <n v="2"/>
    <x v="0"/>
    <x v="0"/>
  </r>
  <r>
    <x v="34"/>
    <x v="3"/>
    <x v="24"/>
    <x v="3"/>
    <x v="0"/>
    <n v="3"/>
    <x v="2"/>
    <x v="2"/>
  </r>
  <r>
    <x v="34"/>
    <x v="3"/>
    <x v="25"/>
    <x v="9"/>
    <x v="0"/>
    <n v="1"/>
    <x v="0"/>
    <x v="0"/>
  </r>
  <r>
    <x v="34"/>
    <x v="3"/>
    <x v="25"/>
    <x v="9"/>
    <x v="1"/>
    <n v="4"/>
    <x v="0"/>
    <x v="0"/>
  </r>
  <r>
    <x v="34"/>
    <x v="3"/>
    <x v="26"/>
    <x v="9"/>
    <x v="0"/>
    <n v="2"/>
    <x v="0"/>
    <x v="0"/>
  </r>
  <r>
    <x v="34"/>
    <x v="3"/>
    <x v="26"/>
    <x v="3"/>
    <x v="0"/>
    <n v="6"/>
    <x v="2"/>
    <x v="2"/>
  </r>
  <r>
    <x v="34"/>
    <x v="3"/>
    <x v="27"/>
    <x v="9"/>
    <x v="0"/>
    <n v="1"/>
    <x v="0"/>
    <x v="0"/>
  </r>
  <r>
    <x v="34"/>
    <x v="3"/>
    <x v="27"/>
    <x v="13"/>
    <x v="0"/>
    <n v="2"/>
    <x v="3"/>
    <x v="0"/>
  </r>
  <r>
    <x v="34"/>
    <x v="3"/>
    <x v="27"/>
    <x v="9"/>
    <x v="1"/>
    <n v="1"/>
    <x v="0"/>
    <x v="0"/>
  </r>
  <r>
    <x v="34"/>
    <x v="3"/>
    <x v="27"/>
    <x v="13"/>
    <x v="1"/>
    <n v="2"/>
    <x v="3"/>
    <x v="0"/>
  </r>
  <r>
    <x v="34"/>
    <x v="3"/>
    <x v="28"/>
    <x v="9"/>
    <x v="0"/>
    <n v="1"/>
    <x v="0"/>
    <x v="0"/>
  </r>
  <r>
    <x v="34"/>
    <x v="3"/>
    <x v="28"/>
    <x v="3"/>
    <x v="0"/>
    <n v="50"/>
    <x v="2"/>
    <x v="2"/>
  </r>
  <r>
    <x v="34"/>
    <x v="3"/>
    <x v="28"/>
    <x v="11"/>
    <x v="0"/>
    <n v="1"/>
    <x v="1"/>
    <x v="1"/>
  </r>
  <r>
    <x v="34"/>
    <x v="3"/>
    <x v="38"/>
    <x v="3"/>
    <x v="0"/>
    <n v="1"/>
    <x v="2"/>
    <x v="2"/>
  </r>
  <r>
    <x v="34"/>
    <x v="3"/>
    <x v="38"/>
    <x v="10"/>
    <x v="0"/>
    <n v="5"/>
    <x v="4"/>
    <x v="3"/>
  </r>
  <r>
    <x v="34"/>
    <x v="3"/>
    <x v="38"/>
    <x v="10"/>
    <x v="1"/>
    <n v="5"/>
    <x v="4"/>
    <x v="3"/>
  </r>
  <r>
    <x v="34"/>
    <x v="3"/>
    <x v="31"/>
    <x v="9"/>
    <x v="0"/>
    <n v="5"/>
    <x v="0"/>
    <x v="0"/>
  </r>
  <r>
    <x v="34"/>
    <x v="3"/>
    <x v="31"/>
    <x v="3"/>
    <x v="0"/>
    <n v="3"/>
    <x v="2"/>
    <x v="2"/>
  </r>
  <r>
    <x v="34"/>
    <x v="3"/>
    <x v="31"/>
    <x v="10"/>
    <x v="0"/>
    <n v="2"/>
    <x v="4"/>
    <x v="3"/>
  </r>
  <r>
    <x v="34"/>
    <x v="3"/>
    <x v="31"/>
    <x v="9"/>
    <x v="1"/>
    <n v="2"/>
    <x v="0"/>
    <x v="0"/>
  </r>
  <r>
    <x v="34"/>
    <x v="3"/>
    <x v="32"/>
    <x v="9"/>
    <x v="0"/>
    <n v="8"/>
    <x v="0"/>
    <x v="0"/>
  </r>
  <r>
    <x v="34"/>
    <x v="3"/>
    <x v="34"/>
    <x v="9"/>
    <x v="0"/>
    <n v="10"/>
    <x v="0"/>
    <x v="0"/>
  </r>
  <r>
    <x v="34"/>
    <x v="3"/>
    <x v="34"/>
    <x v="3"/>
    <x v="0"/>
    <n v="8"/>
    <x v="2"/>
    <x v="2"/>
  </r>
  <r>
    <x v="34"/>
    <x v="3"/>
    <x v="34"/>
    <x v="12"/>
    <x v="0"/>
    <n v="6"/>
    <x v="3"/>
    <x v="0"/>
  </r>
  <r>
    <x v="34"/>
    <x v="3"/>
    <x v="34"/>
    <x v="13"/>
    <x v="0"/>
    <n v="2"/>
    <x v="3"/>
    <x v="0"/>
  </r>
  <r>
    <x v="34"/>
    <x v="3"/>
    <x v="34"/>
    <x v="11"/>
    <x v="0"/>
    <n v="1"/>
    <x v="1"/>
    <x v="1"/>
  </r>
  <r>
    <x v="34"/>
    <x v="3"/>
    <x v="34"/>
    <x v="10"/>
    <x v="0"/>
    <n v="6"/>
    <x v="4"/>
    <x v="3"/>
  </r>
  <r>
    <x v="34"/>
    <x v="3"/>
    <x v="34"/>
    <x v="9"/>
    <x v="1"/>
    <n v="21"/>
    <x v="0"/>
    <x v="0"/>
  </r>
  <r>
    <x v="34"/>
    <x v="3"/>
    <x v="34"/>
    <x v="3"/>
    <x v="1"/>
    <n v="5"/>
    <x v="2"/>
    <x v="2"/>
  </r>
  <r>
    <x v="34"/>
    <x v="3"/>
    <x v="34"/>
    <x v="12"/>
    <x v="1"/>
    <n v="6"/>
    <x v="3"/>
    <x v="0"/>
  </r>
  <r>
    <x v="34"/>
    <x v="3"/>
    <x v="34"/>
    <x v="13"/>
    <x v="1"/>
    <n v="3"/>
    <x v="3"/>
    <x v="0"/>
  </r>
  <r>
    <x v="34"/>
    <x v="3"/>
    <x v="34"/>
    <x v="11"/>
    <x v="1"/>
    <n v="2"/>
    <x v="1"/>
    <x v="1"/>
  </r>
  <r>
    <x v="34"/>
    <x v="3"/>
    <x v="34"/>
    <x v="10"/>
    <x v="1"/>
    <n v="6"/>
    <x v="4"/>
    <x v="3"/>
  </r>
  <r>
    <x v="34"/>
    <x v="0"/>
    <x v="6"/>
    <x v="3"/>
    <x v="0"/>
    <n v="110"/>
    <x v="2"/>
    <x v="2"/>
  </r>
  <r>
    <x v="34"/>
    <x v="0"/>
    <x v="6"/>
    <x v="3"/>
    <x v="1"/>
    <n v="100"/>
    <x v="2"/>
    <x v="2"/>
  </r>
  <r>
    <x v="34"/>
    <x v="3"/>
    <x v="37"/>
    <x v="9"/>
    <x v="0"/>
    <n v="2"/>
    <x v="0"/>
    <x v="0"/>
  </r>
  <r>
    <x v="34"/>
    <x v="3"/>
    <x v="37"/>
    <x v="3"/>
    <x v="0"/>
    <n v="1"/>
    <x v="2"/>
    <x v="2"/>
  </r>
  <r>
    <x v="34"/>
    <x v="1"/>
    <x v="19"/>
    <x v="26"/>
    <x v="1"/>
    <n v="210"/>
    <x v="7"/>
    <x v="3"/>
  </r>
  <r>
    <x v="34"/>
    <x v="2"/>
    <x v="20"/>
    <x v="8"/>
    <x v="0"/>
    <n v="245"/>
    <x v="2"/>
    <x v="2"/>
  </r>
  <r>
    <x v="34"/>
    <x v="5"/>
    <x v="55"/>
    <x v="9"/>
    <x v="0"/>
    <n v="8"/>
    <x v="0"/>
    <x v="0"/>
  </r>
  <r>
    <x v="34"/>
    <x v="5"/>
    <x v="55"/>
    <x v="16"/>
    <x v="0"/>
    <n v="3"/>
    <x v="5"/>
    <x v="3"/>
  </r>
  <r>
    <x v="34"/>
    <x v="5"/>
    <x v="55"/>
    <x v="11"/>
    <x v="0"/>
    <n v="133"/>
    <x v="1"/>
    <x v="1"/>
  </r>
  <r>
    <x v="34"/>
    <x v="5"/>
    <x v="55"/>
    <x v="10"/>
    <x v="0"/>
    <n v="8"/>
    <x v="4"/>
    <x v="3"/>
  </r>
  <r>
    <x v="34"/>
    <x v="5"/>
    <x v="56"/>
    <x v="9"/>
    <x v="0"/>
    <n v="200"/>
    <x v="0"/>
    <x v="0"/>
  </r>
  <r>
    <x v="34"/>
    <x v="5"/>
    <x v="56"/>
    <x v="10"/>
    <x v="0"/>
    <n v="2"/>
    <x v="4"/>
    <x v="3"/>
  </r>
  <r>
    <x v="34"/>
    <x v="5"/>
    <x v="56"/>
    <x v="15"/>
    <x v="1"/>
    <n v="240"/>
    <x v="3"/>
    <x v="0"/>
  </r>
  <r>
    <x v="34"/>
    <x v="5"/>
    <x v="56"/>
    <x v="10"/>
    <x v="1"/>
    <n v="2"/>
    <x v="4"/>
    <x v="3"/>
  </r>
  <r>
    <x v="34"/>
    <x v="5"/>
    <x v="57"/>
    <x v="9"/>
    <x v="0"/>
    <n v="41.4"/>
    <x v="0"/>
    <x v="0"/>
  </r>
  <r>
    <x v="34"/>
    <x v="5"/>
    <x v="57"/>
    <x v="11"/>
    <x v="0"/>
    <n v="5"/>
    <x v="1"/>
    <x v="1"/>
  </r>
  <r>
    <x v="34"/>
    <x v="5"/>
    <x v="57"/>
    <x v="10"/>
    <x v="0"/>
    <n v="67.5"/>
    <x v="4"/>
    <x v="3"/>
  </r>
  <r>
    <x v="34"/>
    <x v="5"/>
    <x v="57"/>
    <x v="9"/>
    <x v="1"/>
    <n v="30"/>
    <x v="0"/>
    <x v="0"/>
  </r>
  <r>
    <x v="34"/>
    <x v="5"/>
    <x v="58"/>
    <x v="9"/>
    <x v="0"/>
    <n v="1"/>
    <x v="0"/>
    <x v="0"/>
  </r>
  <r>
    <x v="34"/>
    <x v="5"/>
    <x v="58"/>
    <x v="16"/>
    <x v="0"/>
    <n v="5"/>
    <x v="5"/>
    <x v="3"/>
  </r>
  <r>
    <x v="34"/>
    <x v="5"/>
    <x v="59"/>
    <x v="15"/>
    <x v="0"/>
    <n v="115"/>
    <x v="3"/>
    <x v="0"/>
  </r>
  <r>
    <x v="34"/>
    <x v="5"/>
    <x v="59"/>
    <x v="10"/>
    <x v="0"/>
    <n v="13"/>
    <x v="4"/>
    <x v="3"/>
  </r>
  <r>
    <x v="34"/>
    <x v="5"/>
    <x v="59"/>
    <x v="15"/>
    <x v="0"/>
    <n v="31"/>
    <x v="3"/>
    <x v="0"/>
  </r>
  <r>
    <x v="34"/>
    <x v="5"/>
    <x v="59"/>
    <x v="10"/>
    <x v="0"/>
    <n v="20"/>
    <x v="4"/>
    <x v="3"/>
  </r>
  <r>
    <x v="34"/>
    <x v="5"/>
    <x v="56"/>
    <x v="9"/>
    <x v="0"/>
    <n v="1"/>
    <x v="0"/>
    <x v="0"/>
  </r>
  <r>
    <x v="34"/>
    <x v="5"/>
    <x v="56"/>
    <x v="15"/>
    <x v="0"/>
    <n v="72"/>
    <x v="3"/>
    <x v="0"/>
  </r>
  <r>
    <x v="34"/>
    <x v="5"/>
    <x v="56"/>
    <x v="11"/>
    <x v="0"/>
    <n v="28"/>
    <x v="1"/>
    <x v="1"/>
  </r>
  <r>
    <x v="34"/>
    <x v="5"/>
    <x v="56"/>
    <x v="10"/>
    <x v="0"/>
    <n v="2"/>
    <x v="4"/>
    <x v="3"/>
  </r>
  <r>
    <x v="34"/>
    <x v="5"/>
    <x v="57"/>
    <x v="9"/>
    <x v="0"/>
    <n v="1"/>
    <x v="0"/>
    <x v="0"/>
  </r>
  <r>
    <x v="34"/>
    <x v="5"/>
    <x v="57"/>
    <x v="11"/>
    <x v="0"/>
    <n v="1"/>
    <x v="1"/>
    <x v="1"/>
  </r>
  <r>
    <x v="34"/>
    <x v="5"/>
    <x v="57"/>
    <x v="10"/>
    <x v="0"/>
    <n v="1"/>
    <x v="4"/>
    <x v="3"/>
  </r>
  <r>
    <x v="34"/>
    <x v="5"/>
    <x v="57"/>
    <x v="10"/>
    <x v="1"/>
    <n v="1"/>
    <x v="4"/>
    <x v="3"/>
  </r>
  <r>
    <x v="34"/>
    <x v="5"/>
    <x v="57"/>
    <x v="16"/>
    <x v="0"/>
    <n v="2"/>
    <x v="5"/>
    <x v="3"/>
  </r>
  <r>
    <x v="34"/>
    <x v="5"/>
    <x v="57"/>
    <x v="16"/>
    <x v="1"/>
    <n v="2"/>
    <x v="5"/>
    <x v="3"/>
  </r>
  <r>
    <x v="34"/>
    <x v="5"/>
    <x v="60"/>
    <x v="10"/>
    <x v="0"/>
    <n v="7"/>
    <x v="4"/>
    <x v="3"/>
  </r>
  <r>
    <x v="34"/>
    <x v="5"/>
    <x v="58"/>
    <x v="16"/>
    <x v="0"/>
    <n v="5"/>
    <x v="5"/>
    <x v="3"/>
  </r>
  <r>
    <x v="34"/>
    <x v="6"/>
    <x v="61"/>
    <x v="8"/>
    <x v="2"/>
    <n v="15"/>
    <x v="2"/>
    <x v="2"/>
  </r>
  <r>
    <x v="34"/>
    <x v="6"/>
    <x v="67"/>
    <x v="8"/>
    <x v="2"/>
    <n v="1"/>
    <x v="2"/>
    <x v="2"/>
  </r>
  <r>
    <x v="34"/>
    <x v="6"/>
    <x v="62"/>
    <x v="8"/>
    <x v="2"/>
    <n v="287"/>
    <x v="2"/>
    <x v="2"/>
  </r>
  <r>
    <x v="34"/>
    <x v="6"/>
    <x v="63"/>
    <x v="8"/>
    <x v="2"/>
    <n v="1"/>
    <x v="2"/>
    <x v="2"/>
  </r>
  <r>
    <x v="34"/>
    <x v="6"/>
    <x v="70"/>
    <x v="8"/>
    <x v="2"/>
    <n v="38"/>
    <x v="2"/>
    <x v="2"/>
  </r>
  <r>
    <x v="34"/>
    <x v="6"/>
    <x v="72"/>
    <x v="8"/>
    <x v="2"/>
    <n v="4"/>
    <x v="2"/>
    <x v="2"/>
  </r>
  <r>
    <x v="34"/>
    <x v="6"/>
    <x v="65"/>
    <x v="8"/>
    <x v="2"/>
    <n v="20"/>
    <x v="2"/>
    <x v="2"/>
  </r>
  <r>
    <x v="34"/>
    <x v="6"/>
    <x v="65"/>
    <x v="8"/>
    <x v="2"/>
    <n v="122"/>
    <x v="2"/>
    <x v="2"/>
  </r>
  <r>
    <x v="34"/>
    <x v="6"/>
    <x v="65"/>
    <x v="8"/>
    <x v="2"/>
    <n v="7"/>
    <x v="2"/>
    <x v="2"/>
  </r>
  <r>
    <x v="34"/>
    <x v="6"/>
    <x v="73"/>
    <x v="8"/>
    <x v="2"/>
    <n v="13"/>
    <x v="2"/>
    <x v="2"/>
  </r>
  <r>
    <x v="34"/>
    <x v="6"/>
    <x v="71"/>
    <x v="8"/>
    <x v="2"/>
    <n v="47"/>
    <x v="2"/>
    <x v="2"/>
  </r>
  <r>
    <x v="34"/>
    <x v="6"/>
    <x v="66"/>
    <x v="8"/>
    <x v="2"/>
    <n v="25"/>
    <x v="2"/>
    <x v="2"/>
  </r>
  <r>
    <x v="34"/>
    <x v="6"/>
    <x v="67"/>
    <x v="8"/>
    <x v="2"/>
    <n v="88"/>
    <x v="2"/>
    <x v="2"/>
  </r>
  <r>
    <x v="35"/>
    <x v="0"/>
    <x v="1"/>
    <x v="17"/>
    <x v="0"/>
    <n v="12"/>
    <x v="0"/>
    <x v="0"/>
  </r>
  <r>
    <x v="35"/>
    <x v="0"/>
    <x v="2"/>
    <x v="19"/>
    <x v="0"/>
    <n v="12"/>
    <x v="3"/>
    <x v="0"/>
  </r>
  <r>
    <x v="35"/>
    <x v="0"/>
    <x v="2"/>
    <x v="19"/>
    <x v="0"/>
    <n v="11"/>
    <x v="3"/>
    <x v="0"/>
  </r>
  <r>
    <x v="35"/>
    <x v="0"/>
    <x v="3"/>
    <x v="18"/>
    <x v="1"/>
    <n v="1"/>
    <x v="1"/>
    <x v="1"/>
  </r>
  <r>
    <x v="35"/>
    <x v="0"/>
    <x v="4"/>
    <x v="17"/>
    <x v="0"/>
    <n v="2"/>
    <x v="0"/>
    <x v="0"/>
  </r>
  <r>
    <x v="35"/>
    <x v="0"/>
    <x v="4"/>
    <x v="3"/>
    <x v="0"/>
    <n v="11"/>
    <x v="2"/>
    <x v="2"/>
  </r>
  <r>
    <x v="35"/>
    <x v="0"/>
    <x v="1"/>
    <x v="17"/>
    <x v="0"/>
    <n v="9"/>
    <x v="0"/>
    <x v="0"/>
  </r>
  <r>
    <x v="35"/>
    <x v="0"/>
    <x v="5"/>
    <x v="17"/>
    <x v="0"/>
    <n v="80"/>
    <x v="0"/>
    <x v="0"/>
  </r>
  <r>
    <x v="35"/>
    <x v="0"/>
    <x v="5"/>
    <x v="27"/>
    <x v="0"/>
    <n v="1166"/>
    <x v="5"/>
    <x v="3"/>
  </r>
  <r>
    <x v="35"/>
    <x v="0"/>
    <x v="5"/>
    <x v="24"/>
    <x v="0"/>
    <n v="28"/>
    <x v="3"/>
    <x v="0"/>
  </r>
  <r>
    <x v="35"/>
    <x v="0"/>
    <x v="5"/>
    <x v="17"/>
    <x v="1"/>
    <n v="4.8"/>
    <x v="0"/>
    <x v="0"/>
  </r>
  <r>
    <x v="35"/>
    <x v="0"/>
    <x v="6"/>
    <x v="17"/>
    <x v="0"/>
    <n v="134.9"/>
    <x v="0"/>
    <x v="0"/>
  </r>
  <r>
    <x v="35"/>
    <x v="0"/>
    <x v="6"/>
    <x v="19"/>
    <x v="0"/>
    <n v="85"/>
    <x v="3"/>
    <x v="0"/>
  </r>
  <r>
    <x v="35"/>
    <x v="0"/>
    <x v="6"/>
    <x v="20"/>
    <x v="0"/>
    <n v="35"/>
    <x v="3"/>
    <x v="0"/>
  </r>
  <r>
    <x v="35"/>
    <x v="0"/>
    <x v="6"/>
    <x v="17"/>
    <x v="1"/>
    <n v="1"/>
    <x v="0"/>
    <x v="0"/>
  </r>
  <r>
    <x v="35"/>
    <x v="0"/>
    <x v="7"/>
    <x v="36"/>
    <x v="0"/>
    <n v="5"/>
    <x v="8"/>
    <x v="0"/>
  </r>
  <r>
    <x v="35"/>
    <x v="0"/>
    <x v="7"/>
    <x v="17"/>
    <x v="0"/>
    <n v="131.30000000000001"/>
    <x v="0"/>
    <x v="0"/>
  </r>
  <r>
    <x v="35"/>
    <x v="0"/>
    <x v="7"/>
    <x v="3"/>
    <x v="0"/>
    <n v="80"/>
    <x v="2"/>
    <x v="2"/>
  </r>
  <r>
    <x v="35"/>
    <x v="0"/>
    <x v="7"/>
    <x v="18"/>
    <x v="0"/>
    <n v="16"/>
    <x v="1"/>
    <x v="1"/>
  </r>
  <r>
    <x v="35"/>
    <x v="0"/>
    <x v="7"/>
    <x v="18"/>
    <x v="0"/>
    <n v="15.9"/>
    <x v="1"/>
    <x v="1"/>
  </r>
  <r>
    <x v="35"/>
    <x v="0"/>
    <x v="8"/>
    <x v="17"/>
    <x v="0"/>
    <n v="36"/>
    <x v="0"/>
    <x v="0"/>
  </r>
  <r>
    <x v="35"/>
    <x v="0"/>
    <x v="8"/>
    <x v="19"/>
    <x v="0"/>
    <n v="25"/>
    <x v="3"/>
    <x v="0"/>
  </r>
  <r>
    <x v="35"/>
    <x v="0"/>
    <x v="8"/>
    <x v="24"/>
    <x v="0"/>
    <n v="4"/>
    <x v="3"/>
    <x v="0"/>
  </r>
  <r>
    <x v="35"/>
    <x v="0"/>
    <x v="8"/>
    <x v="18"/>
    <x v="0"/>
    <n v="13.4"/>
    <x v="1"/>
    <x v="1"/>
  </r>
  <r>
    <x v="35"/>
    <x v="0"/>
    <x v="8"/>
    <x v="17"/>
    <x v="1"/>
    <n v="25"/>
    <x v="0"/>
    <x v="0"/>
  </r>
  <r>
    <x v="35"/>
    <x v="0"/>
    <x v="8"/>
    <x v="24"/>
    <x v="1"/>
    <n v="51"/>
    <x v="3"/>
    <x v="0"/>
  </r>
  <r>
    <x v="35"/>
    <x v="0"/>
    <x v="8"/>
    <x v="17"/>
    <x v="0"/>
    <n v="3.4"/>
    <x v="0"/>
    <x v="0"/>
  </r>
  <r>
    <x v="35"/>
    <x v="0"/>
    <x v="8"/>
    <x v="3"/>
    <x v="0"/>
    <n v="61"/>
    <x v="2"/>
    <x v="2"/>
  </r>
  <r>
    <x v="35"/>
    <x v="0"/>
    <x v="8"/>
    <x v="5"/>
    <x v="0"/>
    <n v="25"/>
    <x v="3"/>
    <x v="0"/>
  </r>
  <r>
    <x v="35"/>
    <x v="0"/>
    <x v="8"/>
    <x v="17"/>
    <x v="1"/>
    <n v="10"/>
    <x v="0"/>
    <x v="0"/>
  </r>
  <r>
    <x v="35"/>
    <x v="0"/>
    <x v="8"/>
    <x v="3"/>
    <x v="1"/>
    <n v="1"/>
    <x v="2"/>
    <x v="2"/>
  </r>
  <r>
    <x v="35"/>
    <x v="0"/>
    <x v="8"/>
    <x v="1"/>
    <x v="1"/>
    <n v="1"/>
    <x v="1"/>
    <x v="1"/>
  </r>
  <r>
    <x v="35"/>
    <x v="0"/>
    <x v="9"/>
    <x v="17"/>
    <x v="0"/>
    <n v="4"/>
    <x v="0"/>
    <x v="0"/>
  </r>
  <r>
    <x v="35"/>
    <x v="0"/>
    <x v="9"/>
    <x v="17"/>
    <x v="1"/>
    <n v="2"/>
    <x v="0"/>
    <x v="0"/>
  </r>
  <r>
    <x v="35"/>
    <x v="0"/>
    <x v="10"/>
    <x v="17"/>
    <x v="0"/>
    <n v="1"/>
    <x v="0"/>
    <x v="0"/>
  </r>
  <r>
    <x v="35"/>
    <x v="0"/>
    <x v="10"/>
    <x v="37"/>
    <x v="0"/>
    <n v="9.3000000000000007"/>
    <x v="7"/>
    <x v="3"/>
  </r>
  <r>
    <x v="35"/>
    <x v="0"/>
    <x v="10"/>
    <x v="3"/>
    <x v="0"/>
    <n v="1"/>
    <x v="2"/>
    <x v="2"/>
  </r>
  <r>
    <x v="35"/>
    <x v="0"/>
    <x v="10"/>
    <x v="17"/>
    <x v="1"/>
    <n v="1"/>
    <x v="0"/>
    <x v="0"/>
  </r>
  <r>
    <x v="35"/>
    <x v="0"/>
    <x v="10"/>
    <x v="37"/>
    <x v="1"/>
    <n v="3.8"/>
    <x v="7"/>
    <x v="3"/>
  </r>
  <r>
    <x v="35"/>
    <x v="0"/>
    <x v="10"/>
    <x v="3"/>
    <x v="1"/>
    <n v="1"/>
    <x v="2"/>
    <x v="2"/>
  </r>
  <r>
    <x v="35"/>
    <x v="0"/>
    <x v="8"/>
    <x v="17"/>
    <x v="0"/>
    <n v="1"/>
    <x v="0"/>
    <x v="0"/>
  </r>
  <r>
    <x v="35"/>
    <x v="0"/>
    <x v="8"/>
    <x v="3"/>
    <x v="0"/>
    <n v="17"/>
    <x v="2"/>
    <x v="2"/>
  </r>
  <r>
    <x v="35"/>
    <x v="0"/>
    <x v="8"/>
    <x v="17"/>
    <x v="1"/>
    <n v="1"/>
    <x v="0"/>
    <x v="0"/>
  </r>
  <r>
    <x v="35"/>
    <x v="0"/>
    <x v="12"/>
    <x v="21"/>
    <x v="0"/>
    <n v="8.5"/>
    <x v="6"/>
    <x v="3"/>
  </r>
  <r>
    <x v="35"/>
    <x v="0"/>
    <x v="13"/>
    <x v="17"/>
    <x v="0"/>
    <n v="2"/>
    <x v="0"/>
    <x v="0"/>
  </r>
  <r>
    <x v="35"/>
    <x v="0"/>
    <x v="13"/>
    <x v="4"/>
    <x v="0"/>
    <n v="3"/>
    <x v="3"/>
    <x v="0"/>
  </r>
  <r>
    <x v="35"/>
    <x v="0"/>
    <x v="14"/>
    <x v="17"/>
    <x v="0"/>
    <n v="23"/>
    <x v="0"/>
    <x v="0"/>
  </r>
  <r>
    <x v="35"/>
    <x v="0"/>
    <x v="14"/>
    <x v="3"/>
    <x v="0"/>
    <n v="1"/>
    <x v="2"/>
    <x v="2"/>
  </r>
  <r>
    <x v="35"/>
    <x v="0"/>
    <x v="14"/>
    <x v="17"/>
    <x v="1"/>
    <n v="110"/>
    <x v="0"/>
    <x v="0"/>
  </r>
  <r>
    <x v="35"/>
    <x v="0"/>
    <x v="14"/>
    <x v="3"/>
    <x v="1"/>
    <n v="20"/>
    <x v="2"/>
    <x v="2"/>
  </r>
  <r>
    <x v="35"/>
    <x v="0"/>
    <x v="15"/>
    <x v="17"/>
    <x v="0"/>
    <n v="27.5"/>
    <x v="0"/>
    <x v="0"/>
  </r>
  <r>
    <x v="35"/>
    <x v="0"/>
    <x v="15"/>
    <x v="3"/>
    <x v="0"/>
    <n v="1"/>
    <x v="2"/>
    <x v="2"/>
  </r>
  <r>
    <x v="35"/>
    <x v="0"/>
    <x v="15"/>
    <x v="1"/>
    <x v="0"/>
    <n v="2"/>
    <x v="1"/>
    <x v="1"/>
  </r>
  <r>
    <x v="35"/>
    <x v="0"/>
    <x v="15"/>
    <x v="17"/>
    <x v="1"/>
    <n v="5"/>
    <x v="0"/>
    <x v="0"/>
  </r>
  <r>
    <x v="35"/>
    <x v="0"/>
    <x v="15"/>
    <x v="3"/>
    <x v="1"/>
    <n v="2"/>
    <x v="2"/>
    <x v="2"/>
  </r>
  <r>
    <x v="35"/>
    <x v="0"/>
    <x v="16"/>
    <x v="17"/>
    <x v="0"/>
    <n v="5.5"/>
    <x v="0"/>
    <x v="0"/>
  </r>
  <r>
    <x v="35"/>
    <x v="0"/>
    <x v="16"/>
    <x v="3"/>
    <x v="0"/>
    <n v="5"/>
    <x v="2"/>
    <x v="2"/>
  </r>
  <r>
    <x v="35"/>
    <x v="0"/>
    <x v="16"/>
    <x v="5"/>
    <x v="0"/>
    <n v="1"/>
    <x v="3"/>
    <x v="0"/>
  </r>
  <r>
    <x v="35"/>
    <x v="0"/>
    <x v="16"/>
    <x v="1"/>
    <x v="0"/>
    <n v="1"/>
    <x v="1"/>
    <x v="1"/>
  </r>
  <r>
    <x v="35"/>
    <x v="0"/>
    <x v="17"/>
    <x v="34"/>
    <x v="0"/>
    <n v="4.3"/>
    <x v="7"/>
    <x v="3"/>
  </r>
  <r>
    <x v="35"/>
    <x v="0"/>
    <x v="17"/>
    <x v="3"/>
    <x v="0"/>
    <n v="6"/>
    <x v="2"/>
    <x v="2"/>
  </r>
  <r>
    <x v="35"/>
    <x v="0"/>
    <x v="17"/>
    <x v="20"/>
    <x v="0"/>
    <n v="30.5"/>
    <x v="3"/>
    <x v="0"/>
  </r>
  <r>
    <x v="35"/>
    <x v="0"/>
    <x v="17"/>
    <x v="32"/>
    <x v="0"/>
    <n v="22.5"/>
    <x v="3"/>
    <x v="0"/>
  </r>
  <r>
    <x v="35"/>
    <x v="0"/>
    <x v="17"/>
    <x v="38"/>
    <x v="0"/>
    <n v="9"/>
    <x v="3"/>
    <x v="0"/>
  </r>
  <r>
    <x v="35"/>
    <x v="0"/>
    <x v="17"/>
    <x v="18"/>
    <x v="0"/>
    <n v="1.5"/>
    <x v="1"/>
    <x v="1"/>
  </r>
  <r>
    <x v="35"/>
    <x v="0"/>
    <x v="17"/>
    <x v="38"/>
    <x v="1"/>
    <n v="319"/>
    <x v="3"/>
    <x v="0"/>
  </r>
  <r>
    <x v="35"/>
    <x v="0"/>
    <x v="17"/>
    <x v="20"/>
    <x v="1"/>
    <n v="100"/>
    <x v="3"/>
    <x v="0"/>
  </r>
  <r>
    <x v="35"/>
    <x v="0"/>
    <x v="18"/>
    <x v="17"/>
    <x v="0"/>
    <n v="12"/>
    <x v="0"/>
    <x v="0"/>
  </r>
  <r>
    <x v="35"/>
    <x v="0"/>
    <x v="18"/>
    <x v="3"/>
    <x v="0"/>
    <n v="1"/>
    <x v="2"/>
    <x v="2"/>
  </r>
  <r>
    <x v="35"/>
    <x v="0"/>
    <x v="18"/>
    <x v="39"/>
    <x v="0"/>
    <n v="3"/>
    <x v="3"/>
    <x v="0"/>
  </r>
  <r>
    <x v="35"/>
    <x v="0"/>
    <x v="18"/>
    <x v="1"/>
    <x v="0"/>
    <n v="1"/>
    <x v="1"/>
    <x v="1"/>
  </r>
  <r>
    <x v="35"/>
    <x v="0"/>
    <x v="18"/>
    <x v="17"/>
    <x v="1"/>
    <n v="25"/>
    <x v="0"/>
    <x v="0"/>
  </r>
  <r>
    <x v="35"/>
    <x v="0"/>
    <x v="18"/>
    <x v="3"/>
    <x v="1"/>
    <n v="2"/>
    <x v="2"/>
    <x v="2"/>
  </r>
  <r>
    <x v="35"/>
    <x v="0"/>
    <x v="18"/>
    <x v="1"/>
    <x v="1"/>
    <n v="1"/>
    <x v="1"/>
    <x v="1"/>
  </r>
  <r>
    <x v="35"/>
    <x v="3"/>
    <x v="22"/>
    <x v="3"/>
    <x v="0"/>
    <n v="1"/>
    <x v="2"/>
    <x v="2"/>
  </r>
  <r>
    <x v="35"/>
    <x v="3"/>
    <x v="22"/>
    <x v="11"/>
    <x v="0"/>
    <n v="1"/>
    <x v="1"/>
    <x v="1"/>
  </r>
  <r>
    <x v="35"/>
    <x v="3"/>
    <x v="22"/>
    <x v="3"/>
    <x v="1"/>
    <n v="1"/>
    <x v="2"/>
    <x v="2"/>
  </r>
  <r>
    <x v="35"/>
    <x v="3"/>
    <x v="23"/>
    <x v="13"/>
    <x v="0"/>
    <n v="300"/>
    <x v="3"/>
    <x v="0"/>
  </r>
  <r>
    <x v="35"/>
    <x v="3"/>
    <x v="23"/>
    <x v="9"/>
    <x v="1"/>
    <n v="1"/>
    <x v="0"/>
    <x v="0"/>
  </r>
  <r>
    <x v="35"/>
    <x v="3"/>
    <x v="26"/>
    <x v="3"/>
    <x v="0"/>
    <n v="4"/>
    <x v="2"/>
    <x v="2"/>
  </r>
  <r>
    <x v="35"/>
    <x v="3"/>
    <x v="27"/>
    <x v="3"/>
    <x v="0"/>
    <n v="1"/>
    <x v="2"/>
    <x v="2"/>
  </r>
  <r>
    <x v="35"/>
    <x v="3"/>
    <x v="27"/>
    <x v="12"/>
    <x v="0"/>
    <n v="2"/>
    <x v="3"/>
    <x v="0"/>
  </r>
  <r>
    <x v="35"/>
    <x v="3"/>
    <x v="27"/>
    <x v="12"/>
    <x v="1"/>
    <n v="2"/>
    <x v="3"/>
    <x v="0"/>
  </r>
  <r>
    <x v="35"/>
    <x v="3"/>
    <x v="28"/>
    <x v="3"/>
    <x v="0"/>
    <n v="1"/>
    <x v="2"/>
    <x v="2"/>
  </r>
  <r>
    <x v="35"/>
    <x v="3"/>
    <x v="28"/>
    <x v="12"/>
    <x v="1"/>
    <n v="10"/>
    <x v="3"/>
    <x v="0"/>
  </r>
  <r>
    <x v="35"/>
    <x v="3"/>
    <x v="32"/>
    <x v="3"/>
    <x v="0"/>
    <n v="1"/>
    <x v="2"/>
    <x v="2"/>
  </r>
  <r>
    <x v="35"/>
    <x v="3"/>
    <x v="33"/>
    <x v="9"/>
    <x v="0"/>
    <n v="1"/>
    <x v="0"/>
    <x v="0"/>
  </r>
  <r>
    <x v="35"/>
    <x v="3"/>
    <x v="33"/>
    <x v="12"/>
    <x v="0"/>
    <n v="3"/>
    <x v="3"/>
    <x v="0"/>
  </r>
  <r>
    <x v="35"/>
    <x v="3"/>
    <x v="33"/>
    <x v="9"/>
    <x v="1"/>
    <n v="1"/>
    <x v="0"/>
    <x v="0"/>
  </r>
  <r>
    <x v="35"/>
    <x v="3"/>
    <x v="21"/>
    <x v="3"/>
    <x v="0"/>
    <n v="105"/>
    <x v="2"/>
    <x v="2"/>
  </r>
  <r>
    <x v="35"/>
    <x v="3"/>
    <x v="34"/>
    <x v="9"/>
    <x v="0"/>
    <n v="6"/>
    <x v="0"/>
    <x v="0"/>
  </r>
  <r>
    <x v="35"/>
    <x v="3"/>
    <x v="34"/>
    <x v="9"/>
    <x v="1"/>
    <n v="6"/>
    <x v="0"/>
    <x v="0"/>
  </r>
  <r>
    <x v="35"/>
    <x v="1"/>
    <x v="19"/>
    <x v="17"/>
    <x v="0"/>
    <n v="5"/>
    <x v="0"/>
    <x v="0"/>
  </r>
  <r>
    <x v="35"/>
    <x v="2"/>
    <x v="20"/>
    <x v="8"/>
    <x v="0"/>
    <n v="246"/>
    <x v="2"/>
    <x v="2"/>
  </r>
  <r>
    <x v="35"/>
    <x v="5"/>
    <x v="55"/>
    <x v="16"/>
    <x v="0"/>
    <n v="11"/>
    <x v="5"/>
    <x v="3"/>
  </r>
  <r>
    <x v="35"/>
    <x v="5"/>
    <x v="59"/>
    <x v="16"/>
    <x v="0"/>
    <n v="108"/>
    <x v="5"/>
    <x v="3"/>
  </r>
  <r>
    <x v="35"/>
    <x v="5"/>
    <x v="59"/>
    <x v="10"/>
    <x v="0"/>
    <n v="2"/>
    <x v="4"/>
    <x v="3"/>
  </r>
  <r>
    <x v="35"/>
    <x v="5"/>
    <x v="59"/>
    <x v="9"/>
    <x v="1"/>
    <n v="1"/>
    <x v="0"/>
    <x v="0"/>
  </r>
  <r>
    <x v="35"/>
    <x v="5"/>
    <x v="56"/>
    <x v="9"/>
    <x v="0"/>
    <n v="2"/>
    <x v="0"/>
    <x v="0"/>
  </r>
  <r>
    <x v="35"/>
    <x v="5"/>
    <x v="56"/>
    <x v="15"/>
    <x v="0"/>
    <n v="10"/>
    <x v="3"/>
    <x v="0"/>
  </r>
  <r>
    <x v="35"/>
    <x v="5"/>
    <x v="56"/>
    <x v="11"/>
    <x v="0"/>
    <n v="2"/>
    <x v="1"/>
    <x v="1"/>
  </r>
  <r>
    <x v="35"/>
    <x v="5"/>
    <x v="56"/>
    <x v="10"/>
    <x v="0"/>
    <n v="80"/>
    <x v="4"/>
    <x v="3"/>
  </r>
  <r>
    <x v="35"/>
    <x v="5"/>
    <x v="56"/>
    <x v="9"/>
    <x v="1"/>
    <n v="2"/>
    <x v="0"/>
    <x v="0"/>
  </r>
  <r>
    <x v="35"/>
    <x v="5"/>
    <x v="56"/>
    <x v="16"/>
    <x v="1"/>
    <n v="1"/>
    <x v="5"/>
    <x v="3"/>
  </r>
  <r>
    <x v="35"/>
    <x v="5"/>
    <x v="56"/>
    <x v="15"/>
    <x v="1"/>
    <n v="14"/>
    <x v="3"/>
    <x v="0"/>
  </r>
  <r>
    <x v="35"/>
    <x v="5"/>
    <x v="57"/>
    <x v="16"/>
    <x v="0"/>
    <n v="7"/>
    <x v="5"/>
    <x v="3"/>
  </r>
  <r>
    <x v="35"/>
    <x v="5"/>
    <x v="57"/>
    <x v="15"/>
    <x v="0"/>
    <n v="63.5"/>
    <x v="3"/>
    <x v="0"/>
  </r>
  <r>
    <x v="35"/>
    <x v="5"/>
    <x v="58"/>
    <x v="9"/>
    <x v="0"/>
    <n v="7"/>
    <x v="0"/>
    <x v="0"/>
  </r>
  <r>
    <x v="35"/>
    <x v="5"/>
    <x v="58"/>
    <x v="16"/>
    <x v="0"/>
    <n v="3"/>
    <x v="5"/>
    <x v="3"/>
  </r>
  <r>
    <x v="35"/>
    <x v="5"/>
    <x v="58"/>
    <x v="11"/>
    <x v="0"/>
    <n v="10"/>
    <x v="1"/>
    <x v="1"/>
  </r>
  <r>
    <x v="35"/>
    <x v="5"/>
    <x v="59"/>
    <x v="9"/>
    <x v="0"/>
    <n v="3"/>
    <x v="0"/>
    <x v="0"/>
  </r>
  <r>
    <x v="35"/>
    <x v="5"/>
    <x v="59"/>
    <x v="9"/>
    <x v="0"/>
    <n v="5"/>
    <x v="0"/>
    <x v="0"/>
  </r>
  <r>
    <x v="35"/>
    <x v="5"/>
    <x v="59"/>
    <x v="15"/>
    <x v="0"/>
    <n v="14"/>
    <x v="3"/>
    <x v="0"/>
  </r>
  <r>
    <x v="35"/>
    <x v="5"/>
    <x v="59"/>
    <x v="9"/>
    <x v="1"/>
    <n v="1"/>
    <x v="0"/>
    <x v="0"/>
  </r>
  <r>
    <x v="35"/>
    <x v="5"/>
    <x v="56"/>
    <x v="9"/>
    <x v="0"/>
    <n v="10"/>
    <x v="0"/>
    <x v="0"/>
  </r>
  <r>
    <x v="35"/>
    <x v="5"/>
    <x v="56"/>
    <x v="10"/>
    <x v="0"/>
    <n v="42"/>
    <x v="4"/>
    <x v="3"/>
  </r>
  <r>
    <x v="35"/>
    <x v="5"/>
    <x v="57"/>
    <x v="10"/>
    <x v="0"/>
    <n v="8"/>
    <x v="4"/>
    <x v="3"/>
  </r>
  <r>
    <x v="35"/>
    <x v="5"/>
    <x v="57"/>
    <x v="16"/>
    <x v="0"/>
    <n v="5"/>
    <x v="5"/>
    <x v="3"/>
  </r>
  <r>
    <x v="35"/>
    <x v="5"/>
    <x v="57"/>
    <x v="15"/>
    <x v="0"/>
    <n v="10"/>
    <x v="3"/>
    <x v="0"/>
  </r>
  <r>
    <x v="35"/>
    <x v="5"/>
    <x v="57"/>
    <x v="10"/>
    <x v="0"/>
    <n v="11"/>
    <x v="4"/>
    <x v="3"/>
  </r>
  <r>
    <x v="35"/>
    <x v="5"/>
    <x v="60"/>
    <x v="9"/>
    <x v="0"/>
    <n v="5"/>
    <x v="0"/>
    <x v="0"/>
  </r>
  <r>
    <x v="35"/>
    <x v="5"/>
    <x v="60"/>
    <x v="10"/>
    <x v="0"/>
    <n v="30"/>
    <x v="4"/>
    <x v="3"/>
  </r>
  <r>
    <x v="35"/>
    <x v="5"/>
    <x v="60"/>
    <x v="16"/>
    <x v="0"/>
    <n v="1"/>
    <x v="5"/>
    <x v="3"/>
  </r>
  <r>
    <x v="35"/>
    <x v="5"/>
    <x v="60"/>
    <x v="15"/>
    <x v="0"/>
    <n v="35"/>
    <x v="3"/>
    <x v="0"/>
  </r>
  <r>
    <x v="35"/>
    <x v="5"/>
    <x v="60"/>
    <x v="11"/>
    <x v="0"/>
    <n v="1"/>
    <x v="1"/>
    <x v="1"/>
  </r>
  <r>
    <x v="35"/>
    <x v="5"/>
    <x v="58"/>
    <x v="9"/>
    <x v="0"/>
    <n v="1"/>
    <x v="0"/>
    <x v="0"/>
  </r>
  <r>
    <x v="35"/>
    <x v="5"/>
    <x v="58"/>
    <x v="9"/>
    <x v="1"/>
    <n v="1"/>
    <x v="0"/>
    <x v="0"/>
  </r>
  <r>
    <x v="35"/>
    <x v="6"/>
    <x v="61"/>
    <x v="8"/>
    <x v="2"/>
    <n v="10"/>
    <x v="2"/>
    <x v="2"/>
  </r>
  <r>
    <x v="35"/>
    <x v="6"/>
    <x v="62"/>
    <x v="8"/>
    <x v="2"/>
    <n v="68"/>
    <x v="2"/>
    <x v="2"/>
  </r>
  <r>
    <x v="35"/>
    <x v="6"/>
    <x v="63"/>
    <x v="8"/>
    <x v="2"/>
    <n v="350"/>
    <x v="2"/>
    <x v="2"/>
  </r>
  <r>
    <x v="35"/>
    <x v="6"/>
    <x v="64"/>
    <x v="8"/>
    <x v="2"/>
    <n v="2"/>
    <x v="2"/>
    <x v="2"/>
  </r>
  <r>
    <x v="35"/>
    <x v="6"/>
    <x v="72"/>
    <x v="8"/>
    <x v="2"/>
    <n v="61"/>
    <x v="2"/>
    <x v="2"/>
  </r>
  <r>
    <x v="35"/>
    <x v="0"/>
    <x v="7"/>
    <x v="8"/>
    <x v="2"/>
    <n v="8"/>
    <x v="2"/>
    <x v="2"/>
  </r>
  <r>
    <x v="35"/>
    <x v="6"/>
    <x v="65"/>
    <x v="8"/>
    <x v="2"/>
    <n v="62"/>
    <x v="2"/>
    <x v="2"/>
  </r>
  <r>
    <x v="35"/>
    <x v="6"/>
    <x v="65"/>
    <x v="8"/>
    <x v="2"/>
    <n v="62"/>
    <x v="2"/>
    <x v="2"/>
  </r>
  <r>
    <x v="35"/>
    <x v="6"/>
    <x v="65"/>
    <x v="8"/>
    <x v="2"/>
    <n v="37"/>
    <x v="2"/>
    <x v="2"/>
  </r>
  <r>
    <x v="35"/>
    <x v="6"/>
    <x v="65"/>
    <x v="8"/>
    <x v="2"/>
    <n v="12"/>
    <x v="2"/>
    <x v="2"/>
  </r>
  <r>
    <x v="35"/>
    <x v="6"/>
    <x v="71"/>
    <x v="8"/>
    <x v="2"/>
    <n v="16"/>
    <x v="2"/>
    <x v="2"/>
  </r>
  <r>
    <x v="35"/>
    <x v="6"/>
    <x v="66"/>
    <x v="8"/>
    <x v="2"/>
    <n v="10"/>
    <x v="2"/>
    <x v="2"/>
  </r>
  <r>
    <x v="35"/>
    <x v="6"/>
    <x v="67"/>
    <x v="8"/>
    <x v="2"/>
    <n v="487"/>
    <x v="2"/>
    <x v="2"/>
  </r>
  <r>
    <x v="35"/>
    <x v="6"/>
    <x v="68"/>
    <x v="8"/>
    <x v="2"/>
    <n v="22"/>
    <x v="2"/>
    <x v="2"/>
  </r>
  <r>
    <x v="36"/>
    <x v="0"/>
    <x v="0"/>
    <x v="17"/>
    <x v="0"/>
    <n v="1"/>
    <x v="0"/>
    <x v="0"/>
  </r>
  <r>
    <x v="36"/>
    <x v="0"/>
    <x v="0"/>
    <x v="27"/>
    <x v="0"/>
    <n v="450"/>
    <x v="5"/>
    <x v="3"/>
  </r>
  <r>
    <x v="36"/>
    <x v="0"/>
    <x v="1"/>
    <x v="17"/>
    <x v="0"/>
    <n v="23"/>
    <x v="0"/>
    <x v="0"/>
  </r>
  <r>
    <x v="36"/>
    <x v="0"/>
    <x v="1"/>
    <x v="17"/>
    <x v="0"/>
    <n v="0.5"/>
    <x v="0"/>
    <x v="0"/>
  </r>
  <r>
    <x v="36"/>
    <x v="0"/>
    <x v="1"/>
    <x v="26"/>
    <x v="0"/>
    <n v="1.9"/>
    <x v="7"/>
    <x v="3"/>
  </r>
  <r>
    <x v="36"/>
    <x v="0"/>
    <x v="1"/>
    <x v="19"/>
    <x v="0"/>
    <n v="95.8"/>
    <x v="3"/>
    <x v="0"/>
  </r>
  <r>
    <x v="36"/>
    <x v="0"/>
    <x v="1"/>
    <x v="20"/>
    <x v="0"/>
    <n v="19.399999999999999"/>
    <x v="3"/>
    <x v="0"/>
  </r>
  <r>
    <x v="36"/>
    <x v="0"/>
    <x v="1"/>
    <x v="40"/>
    <x v="0"/>
    <n v="10"/>
    <x v="3"/>
    <x v="0"/>
  </r>
  <r>
    <x v="36"/>
    <x v="0"/>
    <x v="1"/>
    <x v="23"/>
    <x v="0"/>
    <n v="5.3"/>
    <x v="1"/>
    <x v="1"/>
  </r>
  <r>
    <x v="36"/>
    <x v="0"/>
    <x v="1"/>
    <x v="23"/>
    <x v="0"/>
    <n v="1"/>
    <x v="1"/>
    <x v="1"/>
  </r>
  <r>
    <x v="36"/>
    <x v="0"/>
    <x v="1"/>
    <x v="17"/>
    <x v="1"/>
    <n v="20"/>
    <x v="0"/>
    <x v="0"/>
  </r>
  <r>
    <x v="36"/>
    <x v="0"/>
    <x v="2"/>
    <x v="23"/>
    <x v="0"/>
    <n v="8"/>
    <x v="1"/>
    <x v="1"/>
  </r>
  <r>
    <x v="36"/>
    <x v="0"/>
    <x v="1"/>
    <x v="27"/>
    <x v="0"/>
    <n v="130"/>
    <x v="5"/>
    <x v="3"/>
  </r>
  <r>
    <x v="36"/>
    <x v="0"/>
    <x v="5"/>
    <x v="17"/>
    <x v="0"/>
    <n v="4.5"/>
    <x v="0"/>
    <x v="0"/>
  </r>
  <r>
    <x v="36"/>
    <x v="0"/>
    <x v="6"/>
    <x v="17"/>
    <x v="0"/>
    <n v="21"/>
    <x v="0"/>
    <x v="0"/>
  </r>
  <r>
    <x v="36"/>
    <x v="0"/>
    <x v="6"/>
    <x v="24"/>
    <x v="0"/>
    <n v="20"/>
    <x v="3"/>
    <x v="0"/>
  </r>
  <r>
    <x v="36"/>
    <x v="0"/>
    <x v="6"/>
    <x v="19"/>
    <x v="0"/>
    <n v="1"/>
    <x v="3"/>
    <x v="0"/>
  </r>
  <r>
    <x v="36"/>
    <x v="0"/>
    <x v="6"/>
    <x v="41"/>
    <x v="0"/>
    <n v="2"/>
    <x v="1"/>
    <x v="1"/>
  </r>
  <r>
    <x v="36"/>
    <x v="0"/>
    <x v="6"/>
    <x v="18"/>
    <x v="0"/>
    <n v="1"/>
    <x v="1"/>
    <x v="1"/>
  </r>
  <r>
    <x v="36"/>
    <x v="0"/>
    <x v="6"/>
    <x v="17"/>
    <x v="1"/>
    <n v="1"/>
    <x v="0"/>
    <x v="0"/>
  </r>
  <r>
    <x v="36"/>
    <x v="0"/>
    <x v="6"/>
    <x v="24"/>
    <x v="1"/>
    <n v="10"/>
    <x v="3"/>
    <x v="0"/>
  </r>
  <r>
    <x v="36"/>
    <x v="0"/>
    <x v="7"/>
    <x v="18"/>
    <x v="0"/>
    <n v="2.2000000000000002"/>
    <x v="1"/>
    <x v="1"/>
  </r>
  <r>
    <x v="36"/>
    <x v="0"/>
    <x v="8"/>
    <x v="17"/>
    <x v="0"/>
    <n v="67.3"/>
    <x v="0"/>
    <x v="0"/>
  </r>
  <r>
    <x v="36"/>
    <x v="0"/>
    <x v="8"/>
    <x v="26"/>
    <x v="0"/>
    <n v="5"/>
    <x v="7"/>
    <x v="3"/>
  </r>
  <r>
    <x v="36"/>
    <x v="0"/>
    <x v="8"/>
    <x v="37"/>
    <x v="0"/>
    <n v="2.7"/>
    <x v="7"/>
    <x v="3"/>
  </r>
  <r>
    <x v="36"/>
    <x v="0"/>
    <x v="8"/>
    <x v="23"/>
    <x v="0"/>
    <n v="11.6"/>
    <x v="1"/>
    <x v="1"/>
  </r>
  <r>
    <x v="36"/>
    <x v="0"/>
    <x v="8"/>
    <x v="17"/>
    <x v="1"/>
    <n v="65.5"/>
    <x v="0"/>
    <x v="0"/>
  </r>
  <r>
    <x v="36"/>
    <x v="0"/>
    <x v="8"/>
    <x v="3"/>
    <x v="0"/>
    <n v="121"/>
    <x v="2"/>
    <x v="2"/>
  </r>
  <r>
    <x v="36"/>
    <x v="0"/>
    <x v="8"/>
    <x v="17"/>
    <x v="1"/>
    <n v="1"/>
    <x v="0"/>
    <x v="0"/>
  </r>
  <r>
    <x v="36"/>
    <x v="0"/>
    <x v="8"/>
    <x v="3"/>
    <x v="1"/>
    <n v="101"/>
    <x v="2"/>
    <x v="2"/>
  </r>
  <r>
    <x v="36"/>
    <x v="0"/>
    <x v="10"/>
    <x v="17"/>
    <x v="1"/>
    <n v="7"/>
    <x v="0"/>
    <x v="0"/>
  </r>
  <r>
    <x v="36"/>
    <x v="0"/>
    <x v="10"/>
    <x v="37"/>
    <x v="1"/>
    <n v="2"/>
    <x v="7"/>
    <x v="3"/>
  </r>
  <r>
    <x v="36"/>
    <x v="0"/>
    <x v="10"/>
    <x v="23"/>
    <x v="1"/>
    <n v="3"/>
    <x v="1"/>
    <x v="1"/>
  </r>
  <r>
    <x v="36"/>
    <x v="0"/>
    <x v="11"/>
    <x v="21"/>
    <x v="0"/>
    <n v="26"/>
    <x v="6"/>
    <x v="3"/>
  </r>
  <r>
    <x v="36"/>
    <x v="0"/>
    <x v="11"/>
    <x v="19"/>
    <x v="0"/>
    <n v="16"/>
    <x v="3"/>
    <x v="0"/>
  </r>
  <r>
    <x v="36"/>
    <x v="0"/>
    <x v="11"/>
    <x v="21"/>
    <x v="1"/>
    <n v="3"/>
    <x v="6"/>
    <x v="3"/>
  </r>
  <r>
    <x v="36"/>
    <x v="0"/>
    <x v="8"/>
    <x v="3"/>
    <x v="0"/>
    <n v="4"/>
    <x v="2"/>
    <x v="2"/>
  </r>
  <r>
    <x v="36"/>
    <x v="0"/>
    <x v="8"/>
    <x v="29"/>
    <x v="0"/>
    <n v="9"/>
    <x v="3"/>
    <x v="0"/>
  </r>
  <r>
    <x v="36"/>
    <x v="0"/>
    <x v="8"/>
    <x v="3"/>
    <x v="1"/>
    <n v="3"/>
    <x v="2"/>
    <x v="2"/>
  </r>
  <r>
    <x v="36"/>
    <x v="0"/>
    <x v="12"/>
    <x v="17"/>
    <x v="0"/>
    <n v="9"/>
    <x v="0"/>
    <x v="0"/>
  </r>
  <r>
    <x v="36"/>
    <x v="0"/>
    <x v="12"/>
    <x v="17"/>
    <x v="1"/>
    <n v="30"/>
    <x v="0"/>
    <x v="0"/>
  </r>
  <r>
    <x v="36"/>
    <x v="0"/>
    <x v="13"/>
    <x v="42"/>
    <x v="0"/>
    <n v="44.8"/>
    <x v="3"/>
    <x v="0"/>
  </r>
  <r>
    <x v="36"/>
    <x v="0"/>
    <x v="13"/>
    <x v="23"/>
    <x v="0"/>
    <n v="6.8"/>
    <x v="1"/>
    <x v="1"/>
  </r>
  <r>
    <x v="36"/>
    <x v="0"/>
    <x v="14"/>
    <x v="17"/>
    <x v="0"/>
    <n v="16.7"/>
    <x v="0"/>
    <x v="0"/>
  </r>
  <r>
    <x v="36"/>
    <x v="0"/>
    <x v="14"/>
    <x v="26"/>
    <x v="0"/>
    <n v="4.7"/>
    <x v="7"/>
    <x v="3"/>
  </r>
  <r>
    <x v="36"/>
    <x v="0"/>
    <x v="14"/>
    <x v="3"/>
    <x v="0"/>
    <n v="181"/>
    <x v="2"/>
    <x v="2"/>
  </r>
  <r>
    <x v="36"/>
    <x v="0"/>
    <x v="14"/>
    <x v="23"/>
    <x v="0"/>
    <n v="0.8"/>
    <x v="1"/>
    <x v="1"/>
  </r>
  <r>
    <x v="36"/>
    <x v="0"/>
    <x v="14"/>
    <x v="17"/>
    <x v="1"/>
    <n v="3"/>
    <x v="0"/>
    <x v="0"/>
  </r>
  <r>
    <x v="36"/>
    <x v="0"/>
    <x v="14"/>
    <x v="19"/>
    <x v="1"/>
    <n v="28.7"/>
    <x v="3"/>
    <x v="0"/>
  </r>
  <r>
    <x v="36"/>
    <x v="0"/>
    <x v="14"/>
    <x v="23"/>
    <x v="1"/>
    <n v="25.8"/>
    <x v="1"/>
    <x v="1"/>
  </r>
  <r>
    <x v="36"/>
    <x v="0"/>
    <x v="15"/>
    <x v="17"/>
    <x v="0"/>
    <n v="4"/>
    <x v="0"/>
    <x v="0"/>
  </r>
  <r>
    <x v="36"/>
    <x v="0"/>
    <x v="15"/>
    <x v="3"/>
    <x v="0"/>
    <n v="170"/>
    <x v="2"/>
    <x v="2"/>
  </r>
  <r>
    <x v="36"/>
    <x v="0"/>
    <x v="15"/>
    <x v="23"/>
    <x v="0"/>
    <n v="5.5"/>
    <x v="1"/>
    <x v="1"/>
  </r>
  <r>
    <x v="36"/>
    <x v="0"/>
    <x v="15"/>
    <x v="17"/>
    <x v="1"/>
    <n v="49"/>
    <x v="0"/>
    <x v="0"/>
  </r>
  <r>
    <x v="36"/>
    <x v="0"/>
    <x v="15"/>
    <x v="3"/>
    <x v="1"/>
    <n v="171"/>
    <x v="2"/>
    <x v="2"/>
  </r>
  <r>
    <x v="36"/>
    <x v="0"/>
    <x v="15"/>
    <x v="18"/>
    <x v="1"/>
    <n v="3.3"/>
    <x v="1"/>
    <x v="1"/>
  </r>
  <r>
    <x v="36"/>
    <x v="0"/>
    <x v="16"/>
    <x v="17"/>
    <x v="0"/>
    <n v="122"/>
    <x v="0"/>
    <x v="0"/>
  </r>
  <r>
    <x v="36"/>
    <x v="0"/>
    <x v="16"/>
    <x v="37"/>
    <x v="0"/>
    <n v="21"/>
    <x v="7"/>
    <x v="3"/>
  </r>
  <r>
    <x v="36"/>
    <x v="0"/>
    <x v="16"/>
    <x v="26"/>
    <x v="0"/>
    <n v="5"/>
    <x v="7"/>
    <x v="3"/>
  </r>
  <r>
    <x v="36"/>
    <x v="0"/>
    <x v="16"/>
    <x v="3"/>
    <x v="0"/>
    <n v="1"/>
    <x v="2"/>
    <x v="2"/>
  </r>
  <r>
    <x v="36"/>
    <x v="0"/>
    <x v="16"/>
    <x v="5"/>
    <x v="0"/>
    <n v="23"/>
    <x v="3"/>
    <x v="0"/>
  </r>
  <r>
    <x v="36"/>
    <x v="0"/>
    <x v="16"/>
    <x v="40"/>
    <x v="0"/>
    <n v="13"/>
    <x v="3"/>
    <x v="0"/>
  </r>
  <r>
    <x v="36"/>
    <x v="0"/>
    <x v="16"/>
    <x v="19"/>
    <x v="0"/>
    <n v="2"/>
    <x v="3"/>
    <x v="0"/>
  </r>
  <r>
    <x v="36"/>
    <x v="0"/>
    <x v="16"/>
    <x v="23"/>
    <x v="0"/>
    <n v="9"/>
    <x v="1"/>
    <x v="1"/>
  </r>
  <r>
    <x v="36"/>
    <x v="0"/>
    <x v="16"/>
    <x v="17"/>
    <x v="1"/>
    <n v="184"/>
    <x v="0"/>
    <x v="0"/>
  </r>
  <r>
    <x v="36"/>
    <x v="0"/>
    <x v="16"/>
    <x v="37"/>
    <x v="1"/>
    <n v="70"/>
    <x v="7"/>
    <x v="3"/>
  </r>
  <r>
    <x v="36"/>
    <x v="0"/>
    <x v="16"/>
    <x v="26"/>
    <x v="1"/>
    <n v="33"/>
    <x v="7"/>
    <x v="3"/>
  </r>
  <r>
    <x v="36"/>
    <x v="0"/>
    <x v="16"/>
    <x v="5"/>
    <x v="1"/>
    <n v="23"/>
    <x v="3"/>
    <x v="0"/>
  </r>
  <r>
    <x v="36"/>
    <x v="0"/>
    <x v="16"/>
    <x v="40"/>
    <x v="1"/>
    <n v="10"/>
    <x v="3"/>
    <x v="0"/>
  </r>
  <r>
    <x v="36"/>
    <x v="0"/>
    <x v="16"/>
    <x v="23"/>
    <x v="1"/>
    <n v="8"/>
    <x v="1"/>
    <x v="1"/>
  </r>
  <r>
    <x v="36"/>
    <x v="0"/>
    <x v="17"/>
    <x v="17"/>
    <x v="0"/>
    <n v="4"/>
    <x v="0"/>
    <x v="0"/>
  </r>
  <r>
    <x v="36"/>
    <x v="0"/>
    <x v="18"/>
    <x v="4"/>
    <x v="0"/>
    <n v="5"/>
    <x v="3"/>
    <x v="0"/>
  </r>
  <r>
    <x v="36"/>
    <x v="0"/>
    <x v="18"/>
    <x v="4"/>
    <x v="1"/>
    <n v="5"/>
    <x v="3"/>
    <x v="0"/>
  </r>
  <r>
    <x v="36"/>
    <x v="3"/>
    <x v="23"/>
    <x v="3"/>
    <x v="0"/>
    <n v="13"/>
    <x v="2"/>
    <x v="2"/>
  </r>
  <r>
    <x v="36"/>
    <x v="3"/>
    <x v="23"/>
    <x v="10"/>
    <x v="0"/>
    <n v="8"/>
    <x v="4"/>
    <x v="3"/>
  </r>
  <r>
    <x v="36"/>
    <x v="3"/>
    <x v="24"/>
    <x v="14"/>
    <x v="0"/>
    <n v="8"/>
    <x v="2"/>
    <x v="2"/>
  </r>
  <r>
    <x v="36"/>
    <x v="3"/>
    <x v="24"/>
    <x v="3"/>
    <x v="0"/>
    <n v="6"/>
    <x v="2"/>
    <x v="2"/>
  </r>
  <r>
    <x v="36"/>
    <x v="3"/>
    <x v="24"/>
    <x v="12"/>
    <x v="0"/>
    <n v="16"/>
    <x v="3"/>
    <x v="0"/>
  </r>
  <r>
    <x v="36"/>
    <x v="3"/>
    <x v="26"/>
    <x v="12"/>
    <x v="0"/>
    <n v="4"/>
    <x v="3"/>
    <x v="0"/>
  </r>
  <r>
    <x v="36"/>
    <x v="3"/>
    <x v="26"/>
    <x v="10"/>
    <x v="0"/>
    <n v="20"/>
    <x v="4"/>
    <x v="3"/>
  </r>
  <r>
    <x v="36"/>
    <x v="3"/>
    <x v="26"/>
    <x v="12"/>
    <x v="1"/>
    <n v="4"/>
    <x v="3"/>
    <x v="0"/>
  </r>
  <r>
    <x v="36"/>
    <x v="3"/>
    <x v="29"/>
    <x v="9"/>
    <x v="0"/>
    <n v="4"/>
    <x v="0"/>
    <x v="0"/>
  </r>
  <r>
    <x v="36"/>
    <x v="3"/>
    <x v="29"/>
    <x v="3"/>
    <x v="1"/>
    <n v="72"/>
    <x v="2"/>
    <x v="2"/>
  </r>
  <r>
    <x v="36"/>
    <x v="3"/>
    <x v="30"/>
    <x v="9"/>
    <x v="0"/>
    <n v="7"/>
    <x v="0"/>
    <x v="0"/>
  </r>
  <r>
    <x v="36"/>
    <x v="3"/>
    <x v="30"/>
    <x v="10"/>
    <x v="0"/>
    <n v="6"/>
    <x v="4"/>
    <x v="3"/>
  </r>
  <r>
    <x v="36"/>
    <x v="3"/>
    <x v="32"/>
    <x v="3"/>
    <x v="0"/>
    <n v="2.1"/>
    <x v="2"/>
    <x v="2"/>
  </r>
  <r>
    <x v="36"/>
    <x v="3"/>
    <x v="33"/>
    <x v="10"/>
    <x v="0"/>
    <n v="2"/>
    <x v="4"/>
    <x v="3"/>
  </r>
  <r>
    <x v="36"/>
    <x v="3"/>
    <x v="21"/>
    <x v="12"/>
    <x v="0"/>
    <n v="60"/>
    <x v="3"/>
    <x v="0"/>
  </r>
  <r>
    <x v="36"/>
    <x v="3"/>
    <x v="21"/>
    <x v="11"/>
    <x v="0"/>
    <n v="2.5"/>
    <x v="1"/>
    <x v="1"/>
  </r>
  <r>
    <x v="36"/>
    <x v="3"/>
    <x v="21"/>
    <x v="10"/>
    <x v="0"/>
    <n v="10"/>
    <x v="4"/>
    <x v="3"/>
  </r>
  <r>
    <x v="36"/>
    <x v="3"/>
    <x v="21"/>
    <x v="10"/>
    <x v="1"/>
    <n v="10"/>
    <x v="4"/>
    <x v="3"/>
  </r>
  <r>
    <x v="36"/>
    <x v="3"/>
    <x v="34"/>
    <x v="9"/>
    <x v="0"/>
    <n v="5"/>
    <x v="0"/>
    <x v="0"/>
  </r>
  <r>
    <x v="36"/>
    <x v="3"/>
    <x v="34"/>
    <x v="9"/>
    <x v="1"/>
    <n v="5"/>
    <x v="0"/>
    <x v="0"/>
  </r>
  <r>
    <x v="36"/>
    <x v="0"/>
    <x v="6"/>
    <x v="9"/>
    <x v="0"/>
    <n v="30"/>
    <x v="0"/>
    <x v="0"/>
  </r>
  <r>
    <x v="36"/>
    <x v="0"/>
    <x v="6"/>
    <x v="3"/>
    <x v="0"/>
    <n v="30"/>
    <x v="2"/>
    <x v="2"/>
  </r>
  <r>
    <x v="36"/>
    <x v="3"/>
    <x v="37"/>
    <x v="3"/>
    <x v="0"/>
    <n v="6"/>
    <x v="2"/>
    <x v="2"/>
  </r>
  <r>
    <x v="36"/>
    <x v="3"/>
    <x v="37"/>
    <x v="10"/>
    <x v="0"/>
    <n v="9"/>
    <x v="4"/>
    <x v="3"/>
  </r>
  <r>
    <x v="36"/>
    <x v="4"/>
    <x v="50"/>
    <x v="8"/>
    <x v="0"/>
    <n v="5"/>
    <x v="2"/>
    <x v="2"/>
  </r>
  <r>
    <x v="36"/>
    <x v="4"/>
    <x v="42"/>
    <x v="8"/>
    <x v="0"/>
    <n v="8"/>
    <x v="2"/>
    <x v="2"/>
  </r>
  <r>
    <x v="36"/>
    <x v="4"/>
    <x v="42"/>
    <x v="8"/>
    <x v="1"/>
    <n v="1"/>
    <x v="2"/>
    <x v="2"/>
  </r>
  <r>
    <x v="36"/>
    <x v="5"/>
    <x v="55"/>
    <x v="16"/>
    <x v="0"/>
    <n v="1"/>
    <x v="5"/>
    <x v="3"/>
  </r>
  <r>
    <x v="36"/>
    <x v="5"/>
    <x v="55"/>
    <x v="15"/>
    <x v="0"/>
    <n v="1"/>
    <x v="3"/>
    <x v="0"/>
  </r>
  <r>
    <x v="36"/>
    <x v="5"/>
    <x v="55"/>
    <x v="15"/>
    <x v="1"/>
    <n v="5"/>
    <x v="3"/>
    <x v="0"/>
  </r>
  <r>
    <x v="36"/>
    <x v="5"/>
    <x v="59"/>
    <x v="9"/>
    <x v="0"/>
    <n v="1"/>
    <x v="0"/>
    <x v="0"/>
  </r>
  <r>
    <x v="36"/>
    <x v="5"/>
    <x v="59"/>
    <x v="15"/>
    <x v="0"/>
    <n v="187"/>
    <x v="3"/>
    <x v="0"/>
  </r>
  <r>
    <x v="36"/>
    <x v="5"/>
    <x v="56"/>
    <x v="9"/>
    <x v="0"/>
    <n v="20"/>
    <x v="0"/>
    <x v="0"/>
  </r>
  <r>
    <x v="36"/>
    <x v="5"/>
    <x v="56"/>
    <x v="16"/>
    <x v="0"/>
    <n v="6"/>
    <x v="5"/>
    <x v="3"/>
  </r>
  <r>
    <x v="36"/>
    <x v="5"/>
    <x v="56"/>
    <x v="15"/>
    <x v="0"/>
    <n v="16"/>
    <x v="3"/>
    <x v="0"/>
  </r>
  <r>
    <x v="36"/>
    <x v="5"/>
    <x v="56"/>
    <x v="11"/>
    <x v="0"/>
    <n v="3"/>
    <x v="1"/>
    <x v="1"/>
  </r>
  <r>
    <x v="36"/>
    <x v="5"/>
    <x v="56"/>
    <x v="9"/>
    <x v="1"/>
    <n v="12"/>
    <x v="0"/>
    <x v="0"/>
  </r>
  <r>
    <x v="36"/>
    <x v="5"/>
    <x v="56"/>
    <x v="16"/>
    <x v="1"/>
    <n v="2"/>
    <x v="5"/>
    <x v="3"/>
  </r>
  <r>
    <x v="36"/>
    <x v="5"/>
    <x v="56"/>
    <x v="11"/>
    <x v="1"/>
    <n v="2"/>
    <x v="1"/>
    <x v="1"/>
  </r>
  <r>
    <x v="36"/>
    <x v="5"/>
    <x v="57"/>
    <x v="9"/>
    <x v="0"/>
    <n v="2.5"/>
    <x v="0"/>
    <x v="0"/>
  </r>
  <r>
    <x v="36"/>
    <x v="5"/>
    <x v="57"/>
    <x v="10"/>
    <x v="0"/>
    <n v="0.5"/>
    <x v="4"/>
    <x v="3"/>
  </r>
  <r>
    <x v="36"/>
    <x v="5"/>
    <x v="57"/>
    <x v="9"/>
    <x v="1"/>
    <n v="2"/>
    <x v="0"/>
    <x v="0"/>
  </r>
  <r>
    <x v="36"/>
    <x v="5"/>
    <x v="58"/>
    <x v="9"/>
    <x v="0"/>
    <n v="5"/>
    <x v="0"/>
    <x v="0"/>
  </r>
  <r>
    <x v="36"/>
    <x v="5"/>
    <x v="58"/>
    <x v="16"/>
    <x v="0"/>
    <n v="2"/>
    <x v="5"/>
    <x v="3"/>
  </r>
  <r>
    <x v="36"/>
    <x v="5"/>
    <x v="58"/>
    <x v="11"/>
    <x v="0"/>
    <n v="142"/>
    <x v="1"/>
    <x v="1"/>
  </r>
  <r>
    <x v="36"/>
    <x v="5"/>
    <x v="58"/>
    <x v="10"/>
    <x v="0"/>
    <n v="19"/>
    <x v="4"/>
    <x v="3"/>
  </r>
  <r>
    <x v="36"/>
    <x v="5"/>
    <x v="59"/>
    <x v="9"/>
    <x v="0"/>
    <n v="1"/>
    <x v="0"/>
    <x v="0"/>
  </r>
  <r>
    <x v="36"/>
    <x v="5"/>
    <x v="56"/>
    <x v="9"/>
    <x v="0"/>
    <n v="1"/>
    <x v="0"/>
    <x v="0"/>
  </r>
  <r>
    <x v="36"/>
    <x v="5"/>
    <x v="56"/>
    <x v="16"/>
    <x v="0"/>
    <n v="438.5"/>
    <x v="5"/>
    <x v="3"/>
  </r>
  <r>
    <x v="36"/>
    <x v="5"/>
    <x v="56"/>
    <x v="15"/>
    <x v="0"/>
    <n v="16"/>
    <x v="3"/>
    <x v="0"/>
  </r>
  <r>
    <x v="36"/>
    <x v="5"/>
    <x v="56"/>
    <x v="11"/>
    <x v="0"/>
    <n v="1"/>
    <x v="1"/>
    <x v="1"/>
  </r>
  <r>
    <x v="36"/>
    <x v="5"/>
    <x v="56"/>
    <x v="10"/>
    <x v="0"/>
    <n v="1"/>
    <x v="4"/>
    <x v="3"/>
  </r>
  <r>
    <x v="36"/>
    <x v="5"/>
    <x v="57"/>
    <x v="9"/>
    <x v="0"/>
    <n v="4"/>
    <x v="0"/>
    <x v="0"/>
  </r>
  <r>
    <x v="36"/>
    <x v="5"/>
    <x v="57"/>
    <x v="15"/>
    <x v="0"/>
    <n v="1"/>
    <x v="3"/>
    <x v="0"/>
  </r>
  <r>
    <x v="36"/>
    <x v="5"/>
    <x v="57"/>
    <x v="11"/>
    <x v="0"/>
    <n v="2"/>
    <x v="1"/>
    <x v="1"/>
  </r>
  <r>
    <x v="36"/>
    <x v="5"/>
    <x v="57"/>
    <x v="9"/>
    <x v="0"/>
    <n v="7"/>
    <x v="0"/>
    <x v="0"/>
  </r>
  <r>
    <x v="36"/>
    <x v="5"/>
    <x v="57"/>
    <x v="15"/>
    <x v="0"/>
    <n v="1"/>
    <x v="3"/>
    <x v="0"/>
  </r>
  <r>
    <x v="36"/>
    <x v="5"/>
    <x v="60"/>
    <x v="16"/>
    <x v="0"/>
    <n v="394"/>
    <x v="5"/>
    <x v="3"/>
  </r>
  <r>
    <x v="36"/>
    <x v="5"/>
    <x v="60"/>
    <x v="9"/>
    <x v="0"/>
    <n v="15"/>
    <x v="0"/>
    <x v="0"/>
  </r>
  <r>
    <x v="36"/>
    <x v="5"/>
    <x v="60"/>
    <x v="9"/>
    <x v="1"/>
    <n v="21"/>
    <x v="0"/>
    <x v="0"/>
  </r>
  <r>
    <x v="36"/>
    <x v="5"/>
    <x v="58"/>
    <x v="9"/>
    <x v="0"/>
    <n v="13"/>
    <x v="0"/>
    <x v="0"/>
  </r>
  <r>
    <x v="36"/>
    <x v="5"/>
    <x v="58"/>
    <x v="9"/>
    <x v="1"/>
    <n v="3"/>
    <x v="0"/>
    <x v="0"/>
  </r>
  <r>
    <x v="36"/>
    <x v="6"/>
    <x v="61"/>
    <x v="8"/>
    <x v="2"/>
    <n v="24"/>
    <x v="2"/>
    <x v="2"/>
  </r>
  <r>
    <x v="36"/>
    <x v="6"/>
    <x v="67"/>
    <x v="8"/>
    <x v="2"/>
    <n v="8"/>
    <x v="2"/>
    <x v="2"/>
  </r>
  <r>
    <x v="36"/>
    <x v="6"/>
    <x v="62"/>
    <x v="8"/>
    <x v="2"/>
    <n v="2"/>
    <x v="2"/>
    <x v="2"/>
  </r>
  <r>
    <x v="36"/>
    <x v="6"/>
    <x v="63"/>
    <x v="8"/>
    <x v="2"/>
    <n v="191"/>
    <x v="2"/>
    <x v="2"/>
  </r>
  <r>
    <x v="36"/>
    <x v="6"/>
    <x v="64"/>
    <x v="8"/>
    <x v="2"/>
    <n v="4"/>
    <x v="2"/>
    <x v="2"/>
  </r>
  <r>
    <x v="36"/>
    <x v="6"/>
    <x v="70"/>
    <x v="8"/>
    <x v="2"/>
    <n v="12"/>
    <x v="2"/>
    <x v="2"/>
  </r>
  <r>
    <x v="36"/>
    <x v="6"/>
    <x v="72"/>
    <x v="8"/>
    <x v="2"/>
    <n v="7"/>
    <x v="2"/>
    <x v="2"/>
  </r>
  <r>
    <x v="36"/>
    <x v="6"/>
    <x v="65"/>
    <x v="8"/>
    <x v="2"/>
    <n v="50"/>
    <x v="2"/>
    <x v="2"/>
  </r>
  <r>
    <x v="36"/>
    <x v="6"/>
    <x v="65"/>
    <x v="8"/>
    <x v="2"/>
    <n v="29"/>
    <x v="2"/>
    <x v="2"/>
  </r>
  <r>
    <x v="36"/>
    <x v="6"/>
    <x v="65"/>
    <x v="8"/>
    <x v="2"/>
    <n v="342"/>
    <x v="2"/>
    <x v="2"/>
  </r>
  <r>
    <x v="36"/>
    <x v="6"/>
    <x v="65"/>
    <x v="8"/>
    <x v="2"/>
    <n v="64"/>
    <x v="2"/>
    <x v="2"/>
  </r>
  <r>
    <x v="36"/>
    <x v="6"/>
    <x v="73"/>
    <x v="8"/>
    <x v="2"/>
    <n v="12"/>
    <x v="2"/>
    <x v="2"/>
  </r>
  <r>
    <x v="36"/>
    <x v="6"/>
    <x v="71"/>
    <x v="8"/>
    <x v="2"/>
    <n v="3"/>
    <x v="2"/>
    <x v="2"/>
  </r>
  <r>
    <x v="36"/>
    <x v="6"/>
    <x v="66"/>
    <x v="8"/>
    <x v="2"/>
    <n v="20"/>
    <x v="2"/>
    <x v="2"/>
  </r>
  <r>
    <x v="36"/>
    <x v="6"/>
    <x v="67"/>
    <x v="8"/>
    <x v="2"/>
    <n v="177"/>
    <x v="2"/>
    <x v="2"/>
  </r>
  <r>
    <x v="36"/>
    <x v="6"/>
    <x v="65"/>
    <x v="8"/>
    <x v="2"/>
    <n v="7"/>
    <x v="2"/>
    <x v="2"/>
  </r>
  <r>
    <x v="37"/>
    <x v="0"/>
    <x v="0"/>
    <x v="17"/>
    <x v="0"/>
    <n v="1"/>
    <x v="0"/>
    <x v="0"/>
  </r>
  <r>
    <x v="37"/>
    <x v="0"/>
    <x v="0"/>
    <x v="8"/>
    <x v="0"/>
    <n v="50"/>
    <x v="2"/>
    <x v="2"/>
  </r>
  <r>
    <x v="37"/>
    <x v="0"/>
    <x v="0"/>
    <x v="3"/>
    <x v="0"/>
    <n v="15"/>
    <x v="2"/>
    <x v="2"/>
  </r>
  <r>
    <x v="37"/>
    <x v="0"/>
    <x v="0"/>
    <x v="3"/>
    <x v="1"/>
    <n v="20"/>
    <x v="2"/>
    <x v="2"/>
  </r>
  <r>
    <x v="37"/>
    <x v="0"/>
    <x v="1"/>
    <x v="8"/>
    <x v="0"/>
    <n v="37"/>
    <x v="2"/>
    <x v="2"/>
  </r>
  <r>
    <x v="37"/>
    <x v="0"/>
    <x v="1"/>
    <x v="3"/>
    <x v="0"/>
    <n v="1"/>
    <x v="2"/>
    <x v="2"/>
  </r>
  <r>
    <x v="37"/>
    <x v="0"/>
    <x v="1"/>
    <x v="3"/>
    <x v="1"/>
    <n v="7"/>
    <x v="2"/>
    <x v="2"/>
  </r>
  <r>
    <x v="37"/>
    <x v="0"/>
    <x v="5"/>
    <x v="3"/>
    <x v="0"/>
    <n v="188"/>
    <x v="2"/>
    <x v="2"/>
  </r>
  <r>
    <x v="37"/>
    <x v="0"/>
    <x v="5"/>
    <x v="8"/>
    <x v="0"/>
    <n v="181"/>
    <x v="2"/>
    <x v="2"/>
  </r>
  <r>
    <x v="37"/>
    <x v="0"/>
    <x v="6"/>
    <x v="8"/>
    <x v="0"/>
    <n v="132"/>
    <x v="2"/>
    <x v="2"/>
  </r>
  <r>
    <x v="37"/>
    <x v="0"/>
    <x v="6"/>
    <x v="3"/>
    <x v="0"/>
    <n v="8"/>
    <x v="2"/>
    <x v="2"/>
  </r>
  <r>
    <x v="37"/>
    <x v="0"/>
    <x v="7"/>
    <x v="3"/>
    <x v="0"/>
    <n v="12"/>
    <x v="2"/>
    <x v="2"/>
  </r>
  <r>
    <x v="37"/>
    <x v="0"/>
    <x v="8"/>
    <x v="17"/>
    <x v="1"/>
    <n v="2"/>
    <x v="0"/>
    <x v="0"/>
  </r>
  <r>
    <x v="37"/>
    <x v="0"/>
    <x v="8"/>
    <x v="8"/>
    <x v="0"/>
    <n v="7"/>
    <x v="2"/>
    <x v="2"/>
  </r>
  <r>
    <x v="37"/>
    <x v="0"/>
    <x v="8"/>
    <x v="5"/>
    <x v="0"/>
    <n v="25"/>
    <x v="3"/>
    <x v="0"/>
  </r>
  <r>
    <x v="37"/>
    <x v="0"/>
    <x v="9"/>
    <x v="8"/>
    <x v="0"/>
    <n v="10"/>
    <x v="2"/>
    <x v="2"/>
  </r>
  <r>
    <x v="37"/>
    <x v="0"/>
    <x v="10"/>
    <x v="8"/>
    <x v="0"/>
    <n v="21"/>
    <x v="2"/>
    <x v="2"/>
  </r>
  <r>
    <x v="37"/>
    <x v="0"/>
    <x v="10"/>
    <x v="3"/>
    <x v="0"/>
    <n v="7"/>
    <x v="2"/>
    <x v="2"/>
  </r>
  <r>
    <x v="37"/>
    <x v="0"/>
    <x v="10"/>
    <x v="3"/>
    <x v="1"/>
    <n v="2"/>
    <x v="2"/>
    <x v="2"/>
  </r>
  <r>
    <x v="37"/>
    <x v="0"/>
    <x v="10"/>
    <x v="1"/>
    <x v="1"/>
    <n v="4"/>
    <x v="1"/>
    <x v="1"/>
  </r>
  <r>
    <x v="37"/>
    <x v="0"/>
    <x v="11"/>
    <x v="8"/>
    <x v="0"/>
    <n v="3"/>
    <x v="2"/>
    <x v="2"/>
  </r>
  <r>
    <x v="37"/>
    <x v="0"/>
    <x v="8"/>
    <x v="17"/>
    <x v="0"/>
    <n v="2"/>
    <x v="0"/>
    <x v="0"/>
  </r>
  <r>
    <x v="37"/>
    <x v="0"/>
    <x v="8"/>
    <x v="8"/>
    <x v="0"/>
    <n v="41"/>
    <x v="2"/>
    <x v="2"/>
  </r>
  <r>
    <x v="37"/>
    <x v="0"/>
    <x v="8"/>
    <x v="3"/>
    <x v="0"/>
    <n v="2"/>
    <x v="2"/>
    <x v="2"/>
  </r>
  <r>
    <x v="37"/>
    <x v="0"/>
    <x v="8"/>
    <x v="17"/>
    <x v="1"/>
    <n v="3"/>
    <x v="0"/>
    <x v="0"/>
  </r>
  <r>
    <x v="37"/>
    <x v="0"/>
    <x v="8"/>
    <x v="3"/>
    <x v="1"/>
    <n v="2"/>
    <x v="2"/>
    <x v="2"/>
  </r>
  <r>
    <x v="37"/>
    <x v="0"/>
    <x v="13"/>
    <x v="17"/>
    <x v="0"/>
    <n v="1"/>
    <x v="0"/>
    <x v="0"/>
  </r>
  <r>
    <x v="37"/>
    <x v="0"/>
    <x v="13"/>
    <x v="8"/>
    <x v="0"/>
    <n v="227"/>
    <x v="2"/>
    <x v="2"/>
  </r>
  <r>
    <x v="37"/>
    <x v="0"/>
    <x v="13"/>
    <x v="3"/>
    <x v="0"/>
    <n v="1"/>
    <x v="2"/>
    <x v="2"/>
  </r>
  <r>
    <x v="37"/>
    <x v="0"/>
    <x v="13"/>
    <x v="3"/>
    <x v="1"/>
    <n v="2"/>
    <x v="2"/>
    <x v="2"/>
  </r>
  <r>
    <x v="37"/>
    <x v="0"/>
    <x v="14"/>
    <x v="17"/>
    <x v="0"/>
    <n v="5"/>
    <x v="0"/>
    <x v="0"/>
  </r>
  <r>
    <x v="37"/>
    <x v="0"/>
    <x v="14"/>
    <x v="17"/>
    <x v="1"/>
    <n v="5"/>
    <x v="0"/>
    <x v="0"/>
  </r>
  <r>
    <x v="37"/>
    <x v="0"/>
    <x v="15"/>
    <x v="3"/>
    <x v="0"/>
    <n v="2"/>
    <x v="2"/>
    <x v="2"/>
  </r>
  <r>
    <x v="37"/>
    <x v="0"/>
    <x v="15"/>
    <x v="3"/>
    <x v="1"/>
    <n v="1"/>
    <x v="2"/>
    <x v="2"/>
  </r>
  <r>
    <x v="37"/>
    <x v="0"/>
    <x v="16"/>
    <x v="17"/>
    <x v="0"/>
    <n v="7"/>
    <x v="0"/>
    <x v="0"/>
  </r>
  <r>
    <x v="37"/>
    <x v="0"/>
    <x v="16"/>
    <x v="8"/>
    <x v="0"/>
    <n v="28"/>
    <x v="2"/>
    <x v="2"/>
  </r>
  <r>
    <x v="37"/>
    <x v="0"/>
    <x v="16"/>
    <x v="3"/>
    <x v="0"/>
    <n v="1"/>
    <x v="2"/>
    <x v="2"/>
  </r>
  <r>
    <x v="37"/>
    <x v="0"/>
    <x v="16"/>
    <x v="5"/>
    <x v="0"/>
    <n v="14"/>
    <x v="3"/>
    <x v="0"/>
  </r>
  <r>
    <x v="37"/>
    <x v="0"/>
    <x v="16"/>
    <x v="17"/>
    <x v="1"/>
    <n v="6"/>
    <x v="0"/>
    <x v="0"/>
  </r>
  <r>
    <x v="37"/>
    <x v="0"/>
    <x v="16"/>
    <x v="3"/>
    <x v="1"/>
    <n v="4"/>
    <x v="2"/>
    <x v="2"/>
  </r>
  <r>
    <x v="37"/>
    <x v="0"/>
    <x v="16"/>
    <x v="5"/>
    <x v="1"/>
    <n v="14"/>
    <x v="3"/>
    <x v="0"/>
  </r>
  <r>
    <x v="37"/>
    <x v="0"/>
    <x v="17"/>
    <x v="17"/>
    <x v="0"/>
    <n v="5"/>
    <x v="0"/>
    <x v="0"/>
  </r>
  <r>
    <x v="37"/>
    <x v="0"/>
    <x v="17"/>
    <x v="8"/>
    <x v="0"/>
    <n v="36"/>
    <x v="2"/>
    <x v="2"/>
  </r>
  <r>
    <x v="37"/>
    <x v="0"/>
    <x v="17"/>
    <x v="3"/>
    <x v="0"/>
    <n v="1"/>
    <x v="2"/>
    <x v="2"/>
  </r>
  <r>
    <x v="37"/>
    <x v="0"/>
    <x v="17"/>
    <x v="17"/>
    <x v="1"/>
    <n v="2"/>
    <x v="0"/>
    <x v="0"/>
  </r>
  <r>
    <x v="37"/>
    <x v="0"/>
    <x v="18"/>
    <x v="17"/>
    <x v="0"/>
    <n v="2"/>
    <x v="0"/>
    <x v="0"/>
  </r>
  <r>
    <x v="37"/>
    <x v="0"/>
    <x v="18"/>
    <x v="3"/>
    <x v="0"/>
    <n v="1"/>
    <x v="2"/>
    <x v="2"/>
  </r>
  <r>
    <x v="37"/>
    <x v="0"/>
    <x v="18"/>
    <x v="17"/>
    <x v="1"/>
    <n v="4"/>
    <x v="0"/>
    <x v="0"/>
  </r>
  <r>
    <x v="37"/>
    <x v="0"/>
    <x v="18"/>
    <x v="3"/>
    <x v="1"/>
    <n v="4"/>
    <x v="2"/>
    <x v="2"/>
  </r>
  <r>
    <x v="37"/>
    <x v="3"/>
    <x v="21"/>
    <x v="3"/>
    <x v="0"/>
    <n v="36"/>
    <x v="2"/>
    <x v="2"/>
  </r>
  <r>
    <x v="37"/>
    <x v="3"/>
    <x v="21"/>
    <x v="3"/>
    <x v="1"/>
    <n v="36"/>
    <x v="2"/>
    <x v="2"/>
  </r>
  <r>
    <x v="37"/>
    <x v="3"/>
    <x v="22"/>
    <x v="9"/>
    <x v="0"/>
    <n v="6"/>
    <x v="0"/>
    <x v="0"/>
  </r>
  <r>
    <x v="37"/>
    <x v="3"/>
    <x v="22"/>
    <x v="13"/>
    <x v="1"/>
    <n v="140"/>
    <x v="3"/>
    <x v="0"/>
  </r>
  <r>
    <x v="37"/>
    <x v="3"/>
    <x v="23"/>
    <x v="9"/>
    <x v="0"/>
    <n v="5"/>
    <x v="0"/>
    <x v="0"/>
  </r>
  <r>
    <x v="37"/>
    <x v="3"/>
    <x v="23"/>
    <x v="3"/>
    <x v="0"/>
    <n v="15.8"/>
    <x v="2"/>
    <x v="2"/>
  </r>
  <r>
    <x v="37"/>
    <x v="3"/>
    <x v="23"/>
    <x v="11"/>
    <x v="0"/>
    <n v="1"/>
    <x v="1"/>
    <x v="1"/>
  </r>
  <r>
    <x v="37"/>
    <x v="3"/>
    <x v="24"/>
    <x v="9"/>
    <x v="0"/>
    <n v="5"/>
    <x v="0"/>
    <x v="0"/>
  </r>
  <r>
    <x v="37"/>
    <x v="3"/>
    <x v="24"/>
    <x v="3"/>
    <x v="1"/>
    <n v="1"/>
    <x v="2"/>
    <x v="2"/>
  </r>
  <r>
    <x v="37"/>
    <x v="3"/>
    <x v="25"/>
    <x v="14"/>
    <x v="0"/>
    <n v="15"/>
    <x v="2"/>
    <x v="2"/>
  </r>
  <r>
    <x v="37"/>
    <x v="3"/>
    <x v="25"/>
    <x v="12"/>
    <x v="0"/>
    <n v="30"/>
    <x v="3"/>
    <x v="0"/>
  </r>
  <r>
    <x v="37"/>
    <x v="3"/>
    <x v="26"/>
    <x v="3"/>
    <x v="0"/>
    <n v="2"/>
    <x v="2"/>
    <x v="2"/>
  </r>
  <r>
    <x v="37"/>
    <x v="3"/>
    <x v="27"/>
    <x v="3"/>
    <x v="0"/>
    <n v="1"/>
    <x v="2"/>
    <x v="2"/>
  </r>
  <r>
    <x v="37"/>
    <x v="3"/>
    <x v="27"/>
    <x v="11"/>
    <x v="0"/>
    <n v="1"/>
    <x v="1"/>
    <x v="1"/>
  </r>
  <r>
    <x v="37"/>
    <x v="3"/>
    <x v="27"/>
    <x v="3"/>
    <x v="1"/>
    <n v="3"/>
    <x v="2"/>
    <x v="2"/>
  </r>
  <r>
    <x v="37"/>
    <x v="3"/>
    <x v="28"/>
    <x v="3"/>
    <x v="0"/>
    <n v="1"/>
    <x v="2"/>
    <x v="2"/>
  </r>
  <r>
    <x v="37"/>
    <x v="3"/>
    <x v="38"/>
    <x v="10"/>
    <x v="0"/>
    <n v="26"/>
    <x v="4"/>
    <x v="3"/>
  </r>
  <r>
    <x v="37"/>
    <x v="3"/>
    <x v="38"/>
    <x v="9"/>
    <x v="1"/>
    <n v="1.5"/>
    <x v="0"/>
    <x v="0"/>
  </r>
  <r>
    <x v="37"/>
    <x v="3"/>
    <x v="38"/>
    <x v="3"/>
    <x v="1"/>
    <n v="24"/>
    <x v="2"/>
    <x v="2"/>
  </r>
  <r>
    <x v="37"/>
    <x v="3"/>
    <x v="38"/>
    <x v="14"/>
    <x v="1"/>
    <n v="16"/>
    <x v="2"/>
    <x v="2"/>
  </r>
  <r>
    <x v="37"/>
    <x v="3"/>
    <x v="38"/>
    <x v="13"/>
    <x v="1"/>
    <n v="1"/>
    <x v="3"/>
    <x v="0"/>
  </r>
  <r>
    <x v="37"/>
    <x v="3"/>
    <x v="29"/>
    <x v="9"/>
    <x v="0"/>
    <n v="3"/>
    <x v="0"/>
    <x v="0"/>
  </r>
  <r>
    <x v="37"/>
    <x v="3"/>
    <x v="29"/>
    <x v="14"/>
    <x v="0"/>
    <n v="4"/>
    <x v="2"/>
    <x v="2"/>
  </r>
  <r>
    <x v="37"/>
    <x v="3"/>
    <x v="29"/>
    <x v="3"/>
    <x v="0"/>
    <n v="1"/>
    <x v="2"/>
    <x v="2"/>
  </r>
  <r>
    <x v="37"/>
    <x v="3"/>
    <x v="29"/>
    <x v="12"/>
    <x v="0"/>
    <n v="1"/>
    <x v="3"/>
    <x v="0"/>
  </r>
  <r>
    <x v="37"/>
    <x v="3"/>
    <x v="29"/>
    <x v="9"/>
    <x v="1"/>
    <n v="10"/>
    <x v="0"/>
    <x v="0"/>
  </r>
  <r>
    <x v="37"/>
    <x v="3"/>
    <x v="29"/>
    <x v="14"/>
    <x v="1"/>
    <n v="33"/>
    <x v="2"/>
    <x v="2"/>
  </r>
  <r>
    <x v="37"/>
    <x v="3"/>
    <x v="29"/>
    <x v="3"/>
    <x v="1"/>
    <n v="13"/>
    <x v="2"/>
    <x v="2"/>
  </r>
  <r>
    <x v="37"/>
    <x v="3"/>
    <x v="29"/>
    <x v="13"/>
    <x v="1"/>
    <n v="24"/>
    <x v="3"/>
    <x v="0"/>
  </r>
  <r>
    <x v="37"/>
    <x v="3"/>
    <x v="29"/>
    <x v="12"/>
    <x v="1"/>
    <n v="16"/>
    <x v="3"/>
    <x v="0"/>
  </r>
  <r>
    <x v="37"/>
    <x v="3"/>
    <x v="29"/>
    <x v="11"/>
    <x v="1"/>
    <n v="4"/>
    <x v="1"/>
    <x v="1"/>
  </r>
  <r>
    <x v="37"/>
    <x v="3"/>
    <x v="30"/>
    <x v="10"/>
    <x v="0"/>
    <n v="31"/>
    <x v="4"/>
    <x v="3"/>
  </r>
  <r>
    <x v="37"/>
    <x v="3"/>
    <x v="31"/>
    <x v="10"/>
    <x v="0"/>
    <n v="7"/>
    <x v="4"/>
    <x v="3"/>
  </r>
  <r>
    <x v="37"/>
    <x v="3"/>
    <x v="32"/>
    <x v="9"/>
    <x v="0"/>
    <n v="16.7"/>
    <x v="0"/>
    <x v="0"/>
  </r>
  <r>
    <x v="37"/>
    <x v="3"/>
    <x v="32"/>
    <x v="3"/>
    <x v="0"/>
    <n v="2.5"/>
    <x v="2"/>
    <x v="2"/>
  </r>
  <r>
    <x v="37"/>
    <x v="3"/>
    <x v="32"/>
    <x v="10"/>
    <x v="0"/>
    <n v="18.5"/>
    <x v="4"/>
    <x v="3"/>
  </r>
  <r>
    <x v="37"/>
    <x v="3"/>
    <x v="33"/>
    <x v="9"/>
    <x v="0"/>
    <n v="120"/>
    <x v="0"/>
    <x v="0"/>
  </r>
  <r>
    <x v="37"/>
    <x v="3"/>
    <x v="33"/>
    <x v="14"/>
    <x v="0"/>
    <n v="4"/>
    <x v="2"/>
    <x v="2"/>
  </r>
  <r>
    <x v="37"/>
    <x v="3"/>
    <x v="33"/>
    <x v="11"/>
    <x v="0"/>
    <n v="13"/>
    <x v="1"/>
    <x v="1"/>
  </r>
  <r>
    <x v="37"/>
    <x v="3"/>
    <x v="33"/>
    <x v="10"/>
    <x v="0"/>
    <n v="3"/>
    <x v="4"/>
    <x v="3"/>
  </r>
  <r>
    <x v="37"/>
    <x v="3"/>
    <x v="33"/>
    <x v="9"/>
    <x v="1"/>
    <n v="10"/>
    <x v="0"/>
    <x v="0"/>
  </r>
  <r>
    <x v="37"/>
    <x v="3"/>
    <x v="21"/>
    <x v="14"/>
    <x v="0"/>
    <n v="20"/>
    <x v="2"/>
    <x v="2"/>
  </r>
  <r>
    <x v="37"/>
    <x v="3"/>
    <x v="21"/>
    <x v="12"/>
    <x v="0"/>
    <n v="40"/>
    <x v="3"/>
    <x v="0"/>
  </r>
  <r>
    <x v="37"/>
    <x v="3"/>
    <x v="21"/>
    <x v="10"/>
    <x v="0"/>
    <n v="30"/>
    <x v="4"/>
    <x v="3"/>
  </r>
  <r>
    <x v="37"/>
    <x v="3"/>
    <x v="34"/>
    <x v="9"/>
    <x v="0"/>
    <n v="9"/>
    <x v="0"/>
    <x v="0"/>
  </r>
  <r>
    <x v="37"/>
    <x v="3"/>
    <x v="34"/>
    <x v="3"/>
    <x v="0"/>
    <n v="3"/>
    <x v="2"/>
    <x v="2"/>
  </r>
  <r>
    <x v="37"/>
    <x v="3"/>
    <x v="34"/>
    <x v="9"/>
    <x v="1"/>
    <n v="4"/>
    <x v="0"/>
    <x v="0"/>
  </r>
  <r>
    <x v="37"/>
    <x v="0"/>
    <x v="6"/>
    <x v="3"/>
    <x v="0"/>
    <n v="100"/>
    <x v="2"/>
    <x v="2"/>
  </r>
  <r>
    <x v="37"/>
    <x v="0"/>
    <x v="6"/>
    <x v="14"/>
    <x v="0"/>
    <n v="50"/>
    <x v="2"/>
    <x v="2"/>
  </r>
  <r>
    <x v="37"/>
    <x v="0"/>
    <x v="6"/>
    <x v="10"/>
    <x v="0"/>
    <n v="10"/>
    <x v="4"/>
    <x v="3"/>
  </r>
  <r>
    <x v="37"/>
    <x v="3"/>
    <x v="35"/>
    <x v="9"/>
    <x v="0"/>
    <n v="13"/>
    <x v="0"/>
    <x v="0"/>
  </r>
  <r>
    <x v="37"/>
    <x v="3"/>
    <x v="36"/>
    <x v="3"/>
    <x v="0"/>
    <n v="9"/>
    <x v="2"/>
    <x v="2"/>
  </r>
  <r>
    <x v="37"/>
    <x v="3"/>
    <x v="37"/>
    <x v="3"/>
    <x v="0"/>
    <n v="3"/>
    <x v="2"/>
    <x v="2"/>
  </r>
  <r>
    <x v="37"/>
    <x v="3"/>
    <x v="37"/>
    <x v="13"/>
    <x v="0"/>
    <n v="1"/>
    <x v="3"/>
    <x v="0"/>
  </r>
  <r>
    <x v="37"/>
    <x v="3"/>
    <x v="37"/>
    <x v="3"/>
    <x v="1"/>
    <n v="3"/>
    <x v="2"/>
    <x v="2"/>
  </r>
  <r>
    <x v="37"/>
    <x v="4"/>
    <x v="39"/>
    <x v="8"/>
    <x v="0"/>
    <n v="64"/>
    <x v="2"/>
    <x v="2"/>
  </r>
  <r>
    <x v="37"/>
    <x v="4"/>
    <x v="40"/>
    <x v="8"/>
    <x v="0"/>
    <n v="10"/>
    <x v="2"/>
    <x v="2"/>
  </r>
  <r>
    <x v="37"/>
    <x v="4"/>
    <x v="41"/>
    <x v="8"/>
    <x v="1"/>
    <n v="4"/>
    <x v="2"/>
    <x v="2"/>
  </r>
  <r>
    <x v="37"/>
    <x v="4"/>
    <x v="51"/>
    <x v="8"/>
    <x v="0"/>
    <n v="45"/>
    <x v="2"/>
    <x v="2"/>
  </r>
  <r>
    <x v="37"/>
    <x v="4"/>
    <x v="51"/>
    <x v="8"/>
    <x v="1"/>
    <n v="7"/>
    <x v="2"/>
    <x v="2"/>
  </r>
  <r>
    <x v="37"/>
    <x v="4"/>
    <x v="42"/>
    <x v="8"/>
    <x v="1"/>
    <n v="3"/>
    <x v="2"/>
    <x v="2"/>
  </r>
  <r>
    <x v="37"/>
    <x v="4"/>
    <x v="46"/>
    <x v="8"/>
    <x v="0"/>
    <n v="30"/>
    <x v="2"/>
    <x v="2"/>
  </r>
  <r>
    <x v="37"/>
    <x v="5"/>
    <x v="55"/>
    <x v="9"/>
    <x v="0"/>
    <n v="5"/>
    <x v="0"/>
    <x v="0"/>
  </r>
  <r>
    <x v="37"/>
    <x v="5"/>
    <x v="55"/>
    <x v="16"/>
    <x v="0"/>
    <n v="146"/>
    <x v="5"/>
    <x v="3"/>
  </r>
  <r>
    <x v="37"/>
    <x v="5"/>
    <x v="55"/>
    <x v="15"/>
    <x v="0"/>
    <n v="3"/>
    <x v="3"/>
    <x v="0"/>
  </r>
  <r>
    <x v="37"/>
    <x v="5"/>
    <x v="55"/>
    <x v="15"/>
    <x v="1"/>
    <n v="1"/>
    <x v="3"/>
    <x v="0"/>
  </r>
  <r>
    <x v="37"/>
    <x v="5"/>
    <x v="59"/>
    <x v="16"/>
    <x v="0"/>
    <n v="468"/>
    <x v="5"/>
    <x v="3"/>
  </r>
  <r>
    <x v="37"/>
    <x v="5"/>
    <x v="59"/>
    <x v="16"/>
    <x v="1"/>
    <n v="20"/>
    <x v="5"/>
    <x v="3"/>
  </r>
  <r>
    <x v="37"/>
    <x v="5"/>
    <x v="56"/>
    <x v="16"/>
    <x v="0"/>
    <n v="8"/>
    <x v="5"/>
    <x v="3"/>
  </r>
  <r>
    <x v="37"/>
    <x v="5"/>
    <x v="56"/>
    <x v="15"/>
    <x v="0"/>
    <n v="25"/>
    <x v="3"/>
    <x v="0"/>
  </r>
  <r>
    <x v="37"/>
    <x v="5"/>
    <x v="56"/>
    <x v="11"/>
    <x v="0"/>
    <n v="4"/>
    <x v="1"/>
    <x v="1"/>
  </r>
  <r>
    <x v="37"/>
    <x v="5"/>
    <x v="56"/>
    <x v="15"/>
    <x v="1"/>
    <n v="4"/>
    <x v="3"/>
    <x v="0"/>
  </r>
  <r>
    <x v="37"/>
    <x v="5"/>
    <x v="57"/>
    <x v="11"/>
    <x v="0"/>
    <n v="39"/>
    <x v="1"/>
    <x v="1"/>
  </r>
  <r>
    <x v="37"/>
    <x v="5"/>
    <x v="57"/>
    <x v="11"/>
    <x v="1"/>
    <n v="95"/>
    <x v="1"/>
    <x v="1"/>
  </r>
  <r>
    <x v="37"/>
    <x v="5"/>
    <x v="58"/>
    <x v="15"/>
    <x v="0"/>
    <n v="38"/>
    <x v="3"/>
    <x v="0"/>
  </r>
  <r>
    <x v="37"/>
    <x v="5"/>
    <x v="58"/>
    <x v="11"/>
    <x v="0"/>
    <n v="510"/>
    <x v="1"/>
    <x v="1"/>
  </r>
  <r>
    <x v="37"/>
    <x v="5"/>
    <x v="59"/>
    <x v="9"/>
    <x v="0"/>
    <n v="7"/>
    <x v="0"/>
    <x v="0"/>
  </r>
  <r>
    <x v="37"/>
    <x v="5"/>
    <x v="56"/>
    <x v="9"/>
    <x v="0"/>
    <n v="1"/>
    <x v="0"/>
    <x v="0"/>
  </r>
  <r>
    <x v="37"/>
    <x v="5"/>
    <x v="57"/>
    <x v="9"/>
    <x v="0"/>
    <n v="3"/>
    <x v="0"/>
    <x v="0"/>
  </r>
  <r>
    <x v="37"/>
    <x v="5"/>
    <x v="60"/>
    <x v="15"/>
    <x v="0"/>
    <n v="16"/>
    <x v="3"/>
    <x v="0"/>
  </r>
  <r>
    <x v="37"/>
    <x v="5"/>
    <x v="58"/>
    <x v="15"/>
    <x v="1"/>
    <n v="20"/>
    <x v="3"/>
    <x v="0"/>
  </r>
  <r>
    <x v="37"/>
    <x v="6"/>
    <x v="61"/>
    <x v="8"/>
    <x v="2"/>
    <n v="397"/>
    <x v="2"/>
    <x v="2"/>
  </r>
  <r>
    <x v="37"/>
    <x v="6"/>
    <x v="62"/>
    <x v="8"/>
    <x v="2"/>
    <n v="4"/>
    <x v="2"/>
    <x v="2"/>
  </r>
  <r>
    <x v="37"/>
    <x v="6"/>
    <x v="63"/>
    <x v="8"/>
    <x v="2"/>
    <n v="108"/>
    <x v="2"/>
    <x v="2"/>
  </r>
  <r>
    <x v="37"/>
    <x v="6"/>
    <x v="64"/>
    <x v="8"/>
    <x v="2"/>
    <n v="118"/>
    <x v="2"/>
    <x v="2"/>
  </r>
  <r>
    <x v="37"/>
    <x v="6"/>
    <x v="70"/>
    <x v="8"/>
    <x v="2"/>
    <n v="96"/>
    <x v="2"/>
    <x v="2"/>
  </r>
  <r>
    <x v="37"/>
    <x v="6"/>
    <x v="72"/>
    <x v="8"/>
    <x v="2"/>
    <n v="10"/>
    <x v="2"/>
    <x v="2"/>
  </r>
  <r>
    <x v="37"/>
    <x v="6"/>
    <x v="65"/>
    <x v="8"/>
    <x v="2"/>
    <n v="11"/>
    <x v="2"/>
    <x v="2"/>
  </r>
  <r>
    <x v="37"/>
    <x v="6"/>
    <x v="65"/>
    <x v="8"/>
    <x v="2"/>
    <n v="174"/>
    <x v="2"/>
    <x v="2"/>
  </r>
  <r>
    <x v="37"/>
    <x v="6"/>
    <x v="73"/>
    <x v="8"/>
    <x v="2"/>
    <n v="10"/>
    <x v="2"/>
    <x v="2"/>
  </r>
  <r>
    <x v="37"/>
    <x v="6"/>
    <x v="71"/>
    <x v="8"/>
    <x v="2"/>
    <n v="89"/>
    <x v="2"/>
    <x v="2"/>
  </r>
  <r>
    <x v="37"/>
    <x v="6"/>
    <x v="66"/>
    <x v="8"/>
    <x v="2"/>
    <n v="2"/>
    <x v="2"/>
    <x v="2"/>
  </r>
  <r>
    <x v="37"/>
    <x v="6"/>
    <x v="67"/>
    <x v="8"/>
    <x v="2"/>
    <n v="92"/>
    <x v="2"/>
    <x v="2"/>
  </r>
  <r>
    <x v="37"/>
    <x v="6"/>
    <x v="68"/>
    <x v="8"/>
    <x v="2"/>
    <n v="3"/>
    <x v="2"/>
    <x v="2"/>
  </r>
  <r>
    <x v="38"/>
    <x v="0"/>
    <x v="0"/>
    <x v="8"/>
    <x v="0"/>
    <n v="124"/>
    <x v="2"/>
    <x v="2"/>
  </r>
  <r>
    <x v="38"/>
    <x v="0"/>
    <x v="0"/>
    <x v="8"/>
    <x v="1"/>
    <n v="74"/>
    <x v="2"/>
    <x v="2"/>
  </r>
  <r>
    <x v="38"/>
    <x v="0"/>
    <x v="1"/>
    <x v="8"/>
    <x v="0"/>
    <n v="550"/>
    <x v="2"/>
    <x v="2"/>
  </r>
  <r>
    <x v="38"/>
    <x v="0"/>
    <x v="1"/>
    <x v="3"/>
    <x v="0"/>
    <n v="30"/>
    <x v="2"/>
    <x v="2"/>
  </r>
  <r>
    <x v="38"/>
    <x v="0"/>
    <x v="1"/>
    <x v="8"/>
    <x v="1"/>
    <n v="8"/>
    <x v="2"/>
    <x v="2"/>
  </r>
  <r>
    <x v="38"/>
    <x v="0"/>
    <x v="2"/>
    <x v="8"/>
    <x v="0"/>
    <n v="119"/>
    <x v="2"/>
    <x v="2"/>
  </r>
  <r>
    <x v="38"/>
    <x v="0"/>
    <x v="3"/>
    <x v="8"/>
    <x v="0"/>
    <n v="73"/>
    <x v="2"/>
    <x v="2"/>
  </r>
  <r>
    <x v="38"/>
    <x v="0"/>
    <x v="5"/>
    <x v="17"/>
    <x v="0"/>
    <n v="1"/>
    <x v="0"/>
    <x v="0"/>
  </r>
  <r>
    <x v="38"/>
    <x v="0"/>
    <x v="5"/>
    <x v="8"/>
    <x v="0"/>
    <n v="148"/>
    <x v="2"/>
    <x v="2"/>
  </r>
  <r>
    <x v="38"/>
    <x v="0"/>
    <x v="5"/>
    <x v="3"/>
    <x v="0"/>
    <n v="8"/>
    <x v="2"/>
    <x v="2"/>
  </r>
  <r>
    <x v="38"/>
    <x v="0"/>
    <x v="5"/>
    <x v="8"/>
    <x v="1"/>
    <n v="37"/>
    <x v="2"/>
    <x v="2"/>
  </r>
  <r>
    <x v="38"/>
    <x v="0"/>
    <x v="6"/>
    <x v="8"/>
    <x v="0"/>
    <n v="89"/>
    <x v="2"/>
    <x v="2"/>
  </r>
  <r>
    <x v="38"/>
    <x v="0"/>
    <x v="6"/>
    <x v="3"/>
    <x v="0"/>
    <n v="29"/>
    <x v="2"/>
    <x v="2"/>
  </r>
  <r>
    <x v="38"/>
    <x v="0"/>
    <x v="6"/>
    <x v="4"/>
    <x v="0"/>
    <n v="4"/>
    <x v="3"/>
    <x v="0"/>
  </r>
  <r>
    <x v="38"/>
    <x v="0"/>
    <x v="6"/>
    <x v="1"/>
    <x v="0"/>
    <n v="3"/>
    <x v="1"/>
    <x v="1"/>
  </r>
  <r>
    <x v="38"/>
    <x v="0"/>
    <x v="6"/>
    <x v="8"/>
    <x v="1"/>
    <n v="73"/>
    <x v="2"/>
    <x v="2"/>
  </r>
  <r>
    <x v="38"/>
    <x v="0"/>
    <x v="7"/>
    <x v="8"/>
    <x v="0"/>
    <n v="517"/>
    <x v="2"/>
    <x v="2"/>
  </r>
  <r>
    <x v="38"/>
    <x v="0"/>
    <x v="7"/>
    <x v="8"/>
    <x v="1"/>
    <n v="216"/>
    <x v="2"/>
    <x v="2"/>
  </r>
  <r>
    <x v="38"/>
    <x v="0"/>
    <x v="8"/>
    <x v="8"/>
    <x v="0"/>
    <n v="101"/>
    <x v="2"/>
    <x v="2"/>
  </r>
  <r>
    <x v="38"/>
    <x v="0"/>
    <x v="8"/>
    <x v="3"/>
    <x v="0"/>
    <n v="2"/>
    <x v="2"/>
    <x v="2"/>
  </r>
  <r>
    <x v="38"/>
    <x v="0"/>
    <x v="8"/>
    <x v="8"/>
    <x v="1"/>
    <n v="62"/>
    <x v="2"/>
    <x v="2"/>
  </r>
  <r>
    <x v="38"/>
    <x v="0"/>
    <x v="8"/>
    <x v="3"/>
    <x v="1"/>
    <n v="2"/>
    <x v="2"/>
    <x v="2"/>
  </r>
  <r>
    <x v="38"/>
    <x v="0"/>
    <x v="8"/>
    <x v="17"/>
    <x v="0"/>
    <n v="6"/>
    <x v="0"/>
    <x v="0"/>
  </r>
  <r>
    <x v="38"/>
    <x v="0"/>
    <x v="8"/>
    <x v="8"/>
    <x v="0"/>
    <n v="1"/>
    <x v="2"/>
    <x v="2"/>
  </r>
  <r>
    <x v="38"/>
    <x v="0"/>
    <x v="8"/>
    <x v="17"/>
    <x v="1"/>
    <n v="3"/>
    <x v="0"/>
    <x v="0"/>
  </r>
  <r>
    <x v="38"/>
    <x v="0"/>
    <x v="9"/>
    <x v="8"/>
    <x v="0"/>
    <n v="97"/>
    <x v="2"/>
    <x v="2"/>
  </r>
  <r>
    <x v="38"/>
    <x v="0"/>
    <x v="9"/>
    <x v="8"/>
    <x v="1"/>
    <n v="90"/>
    <x v="2"/>
    <x v="2"/>
  </r>
  <r>
    <x v="38"/>
    <x v="0"/>
    <x v="9"/>
    <x v="3"/>
    <x v="1"/>
    <n v="12"/>
    <x v="2"/>
    <x v="2"/>
  </r>
  <r>
    <x v="38"/>
    <x v="0"/>
    <x v="10"/>
    <x v="17"/>
    <x v="0"/>
    <n v="2"/>
    <x v="0"/>
    <x v="0"/>
  </r>
  <r>
    <x v="38"/>
    <x v="0"/>
    <x v="10"/>
    <x v="3"/>
    <x v="0"/>
    <n v="3"/>
    <x v="2"/>
    <x v="2"/>
  </r>
  <r>
    <x v="38"/>
    <x v="0"/>
    <x v="10"/>
    <x v="17"/>
    <x v="1"/>
    <n v="1"/>
    <x v="0"/>
    <x v="0"/>
  </r>
  <r>
    <x v="38"/>
    <x v="0"/>
    <x v="11"/>
    <x v="17"/>
    <x v="0"/>
    <n v="1"/>
    <x v="0"/>
    <x v="0"/>
  </r>
  <r>
    <x v="38"/>
    <x v="0"/>
    <x v="11"/>
    <x v="17"/>
    <x v="1"/>
    <n v="1"/>
    <x v="0"/>
    <x v="0"/>
  </r>
  <r>
    <x v="38"/>
    <x v="0"/>
    <x v="8"/>
    <x v="8"/>
    <x v="0"/>
    <n v="11"/>
    <x v="2"/>
    <x v="2"/>
  </r>
  <r>
    <x v="38"/>
    <x v="0"/>
    <x v="8"/>
    <x v="3"/>
    <x v="0"/>
    <n v="3"/>
    <x v="2"/>
    <x v="2"/>
  </r>
  <r>
    <x v="38"/>
    <x v="0"/>
    <x v="8"/>
    <x v="3"/>
    <x v="1"/>
    <n v="274"/>
    <x v="2"/>
    <x v="2"/>
  </r>
  <r>
    <x v="38"/>
    <x v="0"/>
    <x v="8"/>
    <x v="8"/>
    <x v="1"/>
    <n v="20"/>
    <x v="2"/>
    <x v="2"/>
  </r>
  <r>
    <x v="38"/>
    <x v="0"/>
    <x v="12"/>
    <x v="8"/>
    <x v="0"/>
    <n v="937"/>
    <x v="2"/>
    <x v="2"/>
  </r>
  <r>
    <x v="38"/>
    <x v="0"/>
    <x v="12"/>
    <x v="8"/>
    <x v="1"/>
    <n v="100"/>
    <x v="2"/>
    <x v="2"/>
  </r>
  <r>
    <x v="38"/>
    <x v="0"/>
    <x v="12"/>
    <x v="1"/>
    <x v="1"/>
    <n v="1"/>
    <x v="1"/>
    <x v="1"/>
  </r>
  <r>
    <x v="38"/>
    <x v="0"/>
    <x v="13"/>
    <x v="3"/>
    <x v="0"/>
    <n v="6"/>
    <x v="2"/>
    <x v="2"/>
  </r>
  <r>
    <x v="38"/>
    <x v="0"/>
    <x v="14"/>
    <x v="8"/>
    <x v="0"/>
    <n v="270"/>
    <x v="2"/>
    <x v="2"/>
  </r>
  <r>
    <x v="38"/>
    <x v="0"/>
    <x v="14"/>
    <x v="8"/>
    <x v="1"/>
    <n v="132"/>
    <x v="2"/>
    <x v="2"/>
  </r>
  <r>
    <x v="38"/>
    <x v="0"/>
    <x v="15"/>
    <x v="17"/>
    <x v="0"/>
    <n v="14"/>
    <x v="0"/>
    <x v="0"/>
  </r>
  <r>
    <x v="38"/>
    <x v="0"/>
    <x v="15"/>
    <x v="8"/>
    <x v="0"/>
    <n v="95"/>
    <x v="2"/>
    <x v="2"/>
  </r>
  <r>
    <x v="38"/>
    <x v="0"/>
    <x v="15"/>
    <x v="8"/>
    <x v="1"/>
    <n v="114"/>
    <x v="2"/>
    <x v="2"/>
  </r>
  <r>
    <x v="38"/>
    <x v="0"/>
    <x v="16"/>
    <x v="17"/>
    <x v="0"/>
    <n v="2"/>
    <x v="0"/>
    <x v="0"/>
  </r>
  <r>
    <x v="38"/>
    <x v="0"/>
    <x v="16"/>
    <x v="8"/>
    <x v="0"/>
    <n v="63"/>
    <x v="2"/>
    <x v="2"/>
  </r>
  <r>
    <x v="38"/>
    <x v="0"/>
    <x v="16"/>
    <x v="1"/>
    <x v="0"/>
    <n v="1"/>
    <x v="1"/>
    <x v="1"/>
  </r>
  <r>
    <x v="38"/>
    <x v="0"/>
    <x v="16"/>
    <x v="17"/>
    <x v="1"/>
    <n v="3"/>
    <x v="0"/>
    <x v="0"/>
  </r>
  <r>
    <x v="38"/>
    <x v="0"/>
    <x v="16"/>
    <x v="8"/>
    <x v="1"/>
    <n v="59"/>
    <x v="2"/>
    <x v="2"/>
  </r>
  <r>
    <x v="38"/>
    <x v="0"/>
    <x v="17"/>
    <x v="17"/>
    <x v="0"/>
    <n v="15"/>
    <x v="0"/>
    <x v="0"/>
  </r>
  <r>
    <x v="38"/>
    <x v="0"/>
    <x v="17"/>
    <x v="8"/>
    <x v="0"/>
    <n v="106"/>
    <x v="2"/>
    <x v="2"/>
  </r>
  <r>
    <x v="38"/>
    <x v="0"/>
    <x v="17"/>
    <x v="3"/>
    <x v="0"/>
    <n v="1"/>
    <x v="2"/>
    <x v="2"/>
  </r>
  <r>
    <x v="38"/>
    <x v="0"/>
    <x v="17"/>
    <x v="1"/>
    <x v="0"/>
    <n v="1"/>
    <x v="1"/>
    <x v="1"/>
  </r>
  <r>
    <x v="38"/>
    <x v="0"/>
    <x v="17"/>
    <x v="17"/>
    <x v="1"/>
    <n v="24"/>
    <x v="0"/>
    <x v="0"/>
  </r>
  <r>
    <x v="38"/>
    <x v="0"/>
    <x v="17"/>
    <x v="8"/>
    <x v="1"/>
    <n v="87"/>
    <x v="2"/>
    <x v="2"/>
  </r>
  <r>
    <x v="38"/>
    <x v="0"/>
    <x v="18"/>
    <x v="17"/>
    <x v="0"/>
    <n v="2"/>
    <x v="0"/>
    <x v="0"/>
  </r>
  <r>
    <x v="38"/>
    <x v="0"/>
    <x v="18"/>
    <x v="17"/>
    <x v="1"/>
    <n v="18"/>
    <x v="0"/>
    <x v="0"/>
  </r>
  <r>
    <x v="38"/>
    <x v="0"/>
    <x v="18"/>
    <x v="3"/>
    <x v="1"/>
    <n v="4"/>
    <x v="2"/>
    <x v="2"/>
  </r>
  <r>
    <x v="38"/>
    <x v="3"/>
    <x v="21"/>
    <x v="3"/>
    <x v="0"/>
    <n v="85"/>
    <x v="2"/>
    <x v="2"/>
  </r>
  <r>
    <x v="38"/>
    <x v="3"/>
    <x v="21"/>
    <x v="3"/>
    <x v="1"/>
    <n v="85"/>
    <x v="2"/>
    <x v="2"/>
  </r>
  <r>
    <x v="38"/>
    <x v="3"/>
    <x v="23"/>
    <x v="9"/>
    <x v="0"/>
    <n v="1"/>
    <x v="0"/>
    <x v="0"/>
  </r>
  <r>
    <x v="38"/>
    <x v="3"/>
    <x v="23"/>
    <x v="3"/>
    <x v="0"/>
    <n v="30"/>
    <x v="2"/>
    <x v="2"/>
  </r>
  <r>
    <x v="38"/>
    <x v="3"/>
    <x v="28"/>
    <x v="3"/>
    <x v="0"/>
    <n v="13"/>
    <x v="2"/>
    <x v="2"/>
  </r>
  <r>
    <x v="38"/>
    <x v="3"/>
    <x v="38"/>
    <x v="9"/>
    <x v="0"/>
    <n v="1"/>
    <x v="0"/>
    <x v="0"/>
  </r>
  <r>
    <x v="38"/>
    <x v="3"/>
    <x v="38"/>
    <x v="3"/>
    <x v="0"/>
    <n v="9"/>
    <x v="2"/>
    <x v="2"/>
  </r>
  <r>
    <x v="38"/>
    <x v="3"/>
    <x v="30"/>
    <x v="9"/>
    <x v="0"/>
    <n v="3"/>
    <x v="0"/>
    <x v="0"/>
  </r>
  <r>
    <x v="38"/>
    <x v="3"/>
    <x v="30"/>
    <x v="9"/>
    <x v="1"/>
    <n v="3"/>
    <x v="0"/>
    <x v="0"/>
  </r>
  <r>
    <x v="38"/>
    <x v="3"/>
    <x v="32"/>
    <x v="9"/>
    <x v="0"/>
    <n v="4"/>
    <x v="0"/>
    <x v="0"/>
  </r>
  <r>
    <x v="38"/>
    <x v="3"/>
    <x v="32"/>
    <x v="3"/>
    <x v="0"/>
    <n v="5"/>
    <x v="2"/>
    <x v="2"/>
  </r>
  <r>
    <x v="38"/>
    <x v="3"/>
    <x v="33"/>
    <x v="3"/>
    <x v="0"/>
    <n v="5"/>
    <x v="2"/>
    <x v="2"/>
  </r>
  <r>
    <x v="38"/>
    <x v="3"/>
    <x v="34"/>
    <x v="9"/>
    <x v="0"/>
    <n v="3"/>
    <x v="0"/>
    <x v="0"/>
  </r>
  <r>
    <x v="38"/>
    <x v="3"/>
    <x v="34"/>
    <x v="3"/>
    <x v="0"/>
    <n v="27"/>
    <x v="2"/>
    <x v="2"/>
  </r>
  <r>
    <x v="38"/>
    <x v="3"/>
    <x v="37"/>
    <x v="3"/>
    <x v="0"/>
    <n v="2"/>
    <x v="2"/>
    <x v="2"/>
  </r>
  <r>
    <x v="38"/>
    <x v="4"/>
    <x v="40"/>
    <x v="8"/>
    <x v="0"/>
    <n v="8"/>
    <x v="2"/>
    <x v="2"/>
  </r>
  <r>
    <x v="38"/>
    <x v="4"/>
    <x v="40"/>
    <x v="8"/>
    <x v="1"/>
    <n v="3"/>
    <x v="2"/>
    <x v="2"/>
  </r>
  <r>
    <x v="38"/>
    <x v="4"/>
    <x v="50"/>
    <x v="8"/>
    <x v="0"/>
    <n v="160"/>
    <x v="2"/>
    <x v="2"/>
  </r>
  <r>
    <x v="38"/>
    <x v="4"/>
    <x v="52"/>
    <x v="8"/>
    <x v="1"/>
    <n v="10"/>
    <x v="2"/>
    <x v="2"/>
  </r>
  <r>
    <x v="38"/>
    <x v="4"/>
    <x v="42"/>
    <x v="8"/>
    <x v="0"/>
    <n v="10"/>
    <x v="2"/>
    <x v="2"/>
  </r>
  <r>
    <x v="38"/>
    <x v="4"/>
    <x v="42"/>
    <x v="8"/>
    <x v="1"/>
    <n v="6"/>
    <x v="2"/>
    <x v="2"/>
  </r>
  <r>
    <x v="38"/>
    <x v="4"/>
    <x v="43"/>
    <x v="8"/>
    <x v="0"/>
    <n v="10"/>
    <x v="2"/>
    <x v="2"/>
  </r>
  <r>
    <x v="38"/>
    <x v="4"/>
    <x v="43"/>
    <x v="8"/>
    <x v="0"/>
    <n v="30"/>
    <x v="2"/>
    <x v="2"/>
  </r>
  <r>
    <x v="38"/>
    <x v="4"/>
    <x v="46"/>
    <x v="8"/>
    <x v="0"/>
    <n v="15"/>
    <x v="2"/>
    <x v="2"/>
  </r>
  <r>
    <x v="38"/>
    <x v="4"/>
    <x v="48"/>
    <x v="8"/>
    <x v="0"/>
    <n v="2"/>
    <x v="2"/>
    <x v="2"/>
  </r>
  <r>
    <x v="38"/>
    <x v="5"/>
    <x v="55"/>
    <x v="9"/>
    <x v="0"/>
    <n v="1"/>
    <x v="0"/>
    <x v="0"/>
  </r>
  <r>
    <x v="38"/>
    <x v="5"/>
    <x v="55"/>
    <x v="16"/>
    <x v="0"/>
    <n v="8"/>
    <x v="5"/>
    <x v="3"/>
  </r>
  <r>
    <x v="38"/>
    <x v="5"/>
    <x v="55"/>
    <x v="15"/>
    <x v="0"/>
    <n v="58"/>
    <x v="3"/>
    <x v="0"/>
  </r>
  <r>
    <x v="38"/>
    <x v="5"/>
    <x v="55"/>
    <x v="11"/>
    <x v="0"/>
    <n v="81"/>
    <x v="1"/>
    <x v="1"/>
  </r>
  <r>
    <x v="38"/>
    <x v="5"/>
    <x v="59"/>
    <x v="9"/>
    <x v="0"/>
    <n v="1"/>
    <x v="0"/>
    <x v="0"/>
  </r>
  <r>
    <x v="38"/>
    <x v="5"/>
    <x v="59"/>
    <x v="16"/>
    <x v="0"/>
    <n v="3"/>
    <x v="5"/>
    <x v="3"/>
  </r>
  <r>
    <x v="38"/>
    <x v="5"/>
    <x v="59"/>
    <x v="10"/>
    <x v="0"/>
    <n v="21"/>
    <x v="4"/>
    <x v="3"/>
  </r>
  <r>
    <x v="38"/>
    <x v="5"/>
    <x v="56"/>
    <x v="9"/>
    <x v="0"/>
    <n v="16.899999999999999"/>
    <x v="0"/>
    <x v="0"/>
  </r>
  <r>
    <x v="38"/>
    <x v="5"/>
    <x v="56"/>
    <x v="16"/>
    <x v="0"/>
    <n v="0.8"/>
    <x v="5"/>
    <x v="3"/>
  </r>
  <r>
    <x v="38"/>
    <x v="5"/>
    <x v="56"/>
    <x v="15"/>
    <x v="0"/>
    <n v="55.4"/>
    <x v="3"/>
    <x v="0"/>
  </r>
  <r>
    <x v="38"/>
    <x v="5"/>
    <x v="56"/>
    <x v="9"/>
    <x v="1"/>
    <n v="20.3"/>
    <x v="0"/>
    <x v="0"/>
  </r>
  <r>
    <x v="38"/>
    <x v="5"/>
    <x v="56"/>
    <x v="15"/>
    <x v="1"/>
    <n v="2.8"/>
    <x v="3"/>
    <x v="0"/>
  </r>
  <r>
    <x v="38"/>
    <x v="5"/>
    <x v="57"/>
    <x v="16"/>
    <x v="0"/>
    <n v="20.9"/>
    <x v="5"/>
    <x v="3"/>
  </r>
  <r>
    <x v="38"/>
    <x v="5"/>
    <x v="58"/>
    <x v="9"/>
    <x v="0"/>
    <n v="2.7"/>
    <x v="0"/>
    <x v="0"/>
  </r>
  <r>
    <x v="38"/>
    <x v="5"/>
    <x v="58"/>
    <x v="16"/>
    <x v="0"/>
    <n v="61.3"/>
    <x v="5"/>
    <x v="3"/>
  </r>
  <r>
    <x v="38"/>
    <x v="5"/>
    <x v="58"/>
    <x v="15"/>
    <x v="0"/>
    <n v="16"/>
    <x v="3"/>
    <x v="0"/>
  </r>
  <r>
    <x v="38"/>
    <x v="5"/>
    <x v="59"/>
    <x v="15"/>
    <x v="0"/>
    <n v="14"/>
    <x v="3"/>
    <x v="0"/>
  </r>
  <r>
    <x v="38"/>
    <x v="5"/>
    <x v="59"/>
    <x v="9"/>
    <x v="0"/>
    <n v="4"/>
    <x v="0"/>
    <x v="0"/>
  </r>
  <r>
    <x v="38"/>
    <x v="5"/>
    <x v="59"/>
    <x v="16"/>
    <x v="0"/>
    <n v="86"/>
    <x v="5"/>
    <x v="3"/>
  </r>
  <r>
    <x v="38"/>
    <x v="5"/>
    <x v="59"/>
    <x v="11"/>
    <x v="0"/>
    <n v="9"/>
    <x v="1"/>
    <x v="1"/>
  </r>
  <r>
    <x v="38"/>
    <x v="5"/>
    <x v="56"/>
    <x v="9"/>
    <x v="0"/>
    <n v="2.2000000000000002"/>
    <x v="0"/>
    <x v="0"/>
  </r>
  <r>
    <x v="38"/>
    <x v="5"/>
    <x v="56"/>
    <x v="10"/>
    <x v="0"/>
    <n v="10"/>
    <x v="4"/>
    <x v="3"/>
  </r>
  <r>
    <x v="38"/>
    <x v="5"/>
    <x v="57"/>
    <x v="15"/>
    <x v="0"/>
    <n v="10"/>
    <x v="3"/>
    <x v="0"/>
  </r>
  <r>
    <x v="38"/>
    <x v="5"/>
    <x v="57"/>
    <x v="16"/>
    <x v="1"/>
    <n v="15"/>
    <x v="5"/>
    <x v="3"/>
  </r>
  <r>
    <x v="38"/>
    <x v="5"/>
    <x v="57"/>
    <x v="15"/>
    <x v="1"/>
    <n v="180"/>
    <x v="3"/>
    <x v="0"/>
  </r>
  <r>
    <x v="38"/>
    <x v="5"/>
    <x v="57"/>
    <x v="11"/>
    <x v="1"/>
    <n v="15"/>
    <x v="1"/>
    <x v="1"/>
  </r>
  <r>
    <x v="38"/>
    <x v="5"/>
    <x v="60"/>
    <x v="9"/>
    <x v="0"/>
    <n v="9.4"/>
    <x v="0"/>
    <x v="0"/>
  </r>
  <r>
    <x v="38"/>
    <x v="5"/>
    <x v="60"/>
    <x v="16"/>
    <x v="0"/>
    <n v="3"/>
    <x v="5"/>
    <x v="3"/>
  </r>
  <r>
    <x v="38"/>
    <x v="5"/>
    <x v="60"/>
    <x v="11"/>
    <x v="0"/>
    <n v="5.9"/>
    <x v="1"/>
    <x v="1"/>
  </r>
  <r>
    <x v="38"/>
    <x v="5"/>
    <x v="60"/>
    <x v="11"/>
    <x v="1"/>
    <n v="4"/>
    <x v="1"/>
    <x v="1"/>
  </r>
  <r>
    <x v="38"/>
    <x v="5"/>
    <x v="58"/>
    <x v="15"/>
    <x v="1"/>
    <n v="22"/>
    <x v="3"/>
    <x v="0"/>
  </r>
  <r>
    <x v="38"/>
    <x v="6"/>
    <x v="61"/>
    <x v="8"/>
    <x v="2"/>
    <n v="128"/>
    <x v="2"/>
    <x v="2"/>
  </r>
  <r>
    <x v="38"/>
    <x v="6"/>
    <x v="62"/>
    <x v="8"/>
    <x v="2"/>
    <n v="533"/>
    <x v="2"/>
    <x v="2"/>
  </r>
  <r>
    <x v="38"/>
    <x v="6"/>
    <x v="63"/>
    <x v="8"/>
    <x v="2"/>
    <n v="339"/>
    <x v="2"/>
    <x v="2"/>
  </r>
  <r>
    <x v="38"/>
    <x v="6"/>
    <x v="72"/>
    <x v="8"/>
    <x v="2"/>
    <n v="39"/>
    <x v="2"/>
    <x v="2"/>
  </r>
  <r>
    <x v="38"/>
    <x v="6"/>
    <x v="65"/>
    <x v="8"/>
    <x v="2"/>
    <n v="38"/>
    <x v="2"/>
    <x v="2"/>
  </r>
  <r>
    <x v="38"/>
    <x v="6"/>
    <x v="65"/>
    <x v="8"/>
    <x v="2"/>
    <n v="8"/>
    <x v="2"/>
    <x v="2"/>
  </r>
  <r>
    <x v="38"/>
    <x v="6"/>
    <x v="65"/>
    <x v="8"/>
    <x v="2"/>
    <n v="1"/>
    <x v="2"/>
    <x v="2"/>
  </r>
  <r>
    <x v="38"/>
    <x v="6"/>
    <x v="65"/>
    <x v="8"/>
    <x v="2"/>
    <n v="549"/>
    <x v="2"/>
    <x v="2"/>
  </r>
  <r>
    <x v="38"/>
    <x v="6"/>
    <x v="71"/>
    <x v="8"/>
    <x v="2"/>
    <n v="49"/>
    <x v="2"/>
    <x v="2"/>
  </r>
  <r>
    <x v="38"/>
    <x v="6"/>
    <x v="66"/>
    <x v="8"/>
    <x v="2"/>
    <n v="138"/>
    <x v="2"/>
    <x v="2"/>
  </r>
  <r>
    <x v="38"/>
    <x v="6"/>
    <x v="67"/>
    <x v="8"/>
    <x v="2"/>
    <n v="72"/>
    <x v="2"/>
    <x v="2"/>
  </r>
  <r>
    <x v="39"/>
    <x v="0"/>
    <x v="0"/>
    <x v="17"/>
    <x v="0"/>
    <n v="14"/>
    <x v="0"/>
    <x v="0"/>
  </r>
  <r>
    <x v="39"/>
    <x v="0"/>
    <x v="0"/>
    <x v="17"/>
    <x v="0"/>
    <n v="6"/>
    <x v="0"/>
    <x v="0"/>
  </r>
  <r>
    <x v="39"/>
    <x v="0"/>
    <x v="0"/>
    <x v="17"/>
    <x v="0"/>
    <n v="0.5"/>
    <x v="0"/>
    <x v="0"/>
  </r>
  <r>
    <x v="39"/>
    <x v="0"/>
    <x v="0"/>
    <x v="24"/>
    <x v="0"/>
    <n v="150"/>
    <x v="3"/>
    <x v="0"/>
  </r>
  <r>
    <x v="39"/>
    <x v="0"/>
    <x v="0"/>
    <x v="17"/>
    <x v="1"/>
    <n v="12"/>
    <x v="0"/>
    <x v="0"/>
  </r>
  <r>
    <x v="39"/>
    <x v="0"/>
    <x v="1"/>
    <x v="17"/>
    <x v="0"/>
    <n v="10.45"/>
    <x v="0"/>
    <x v="0"/>
  </r>
  <r>
    <x v="39"/>
    <x v="0"/>
    <x v="1"/>
    <x v="17"/>
    <x v="1"/>
    <n v="40.4"/>
    <x v="0"/>
    <x v="0"/>
  </r>
  <r>
    <x v="39"/>
    <x v="0"/>
    <x v="2"/>
    <x v="17"/>
    <x v="0"/>
    <n v="124"/>
    <x v="0"/>
    <x v="0"/>
  </r>
  <r>
    <x v="39"/>
    <x v="0"/>
    <x v="2"/>
    <x v="17"/>
    <x v="0"/>
    <n v="6"/>
    <x v="0"/>
    <x v="0"/>
  </r>
  <r>
    <x v="39"/>
    <x v="0"/>
    <x v="2"/>
    <x v="17"/>
    <x v="1"/>
    <n v="16.5"/>
    <x v="0"/>
    <x v="0"/>
  </r>
  <r>
    <x v="39"/>
    <x v="0"/>
    <x v="2"/>
    <x v="17"/>
    <x v="1"/>
    <n v="4"/>
    <x v="0"/>
    <x v="0"/>
  </r>
  <r>
    <x v="39"/>
    <x v="0"/>
    <x v="3"/>
    <x v="17"/>
    <x v="0"/>
    <n v="1"/>
    <x v="0"/>
    <x v="0"/>
  </r>
  <r>
    <x v="39"/>
    <x v="0"/>
    <x v="5"/>
    <x v="18"/>
    <x v="0"/>
    <n v="14.5"/>
    <x v="1"/>
    <x v="1"/>
  </r>
  <r>
    <x v="39"/>
    <x v="0"/>
    <x v="6"/>
    <x v="17"/>
    <x v="0"/>
    <n v="2.5"/>
    <x v="0"/>
    <x v="0"/>
  </r>
  <r>
    <x v="39"/>
    <x v="0"/>
    <x v="6"/>
    <x v="17"/>
    <x v="0"/>
    <n v="1"/>
    <x v="0"/>
    <x v="0"/>
  </r>
  <r>
    <x v="39"/>
    <x v="0"/>
    <x v="6"/>
    <x v="27"/>
    <x v="0"/>
    <n v="120"/>
    <x v="5"/>
    <x v="3"/>
  </r>
  <r>
    <x v="39"/>
    <x v="0"/>
    <x v="6"/>
    <x v="3"/>
    <x v="0"/>
    <n v="87"/>
    <x v="2"/>
    <x v="2"/>
  </r>
  <r>
    <x v="39"/>
    <x v="0"/>
    <x v="6"/>
    <x v="5"/>
    <x v="0"/>
    <n v="3"/>
    <x v="3"/>
    <x v="0"/>
  </r>
  <r>
    <x v="39"/>
    <x v="0"/>
    <x v="6"/>
    <x v="18"/>
    <x v="0"/>
    <n v="0.8"/>
    <x v="1"/>
    <x v="1"/>
  </r>
  <r>
    <x v="39"/>
    <x v="0"/>
    <x v="6"/>
    <x v="17"/>
    <x v="1"/>
    <n v="4"/>
    <x v="0"/>
    <x v="0"/>
  </r>
  <r>
    <x v="39"/>
    <x v="0"/>
    <x v="6"/>
    <x v="27"/>
    <x v="1"/>
    <n v="60"/>
    <x v="5"/>
    <x v="3"/>
  </r>
  <r>
    <x v="39"/>
    <x v="0"/>
    <x v="7"/>
    <x v="31"/>
    <x v="1"/>
    <n v="4.5"/>
    <x v="8"/>
    <x v="0"/>
  </r>
  <r>
    <x v="39"/>
    <x v="0"/>
    <x v="8"/>
    <x v="17"/>
    <x v="0"/>
    <n v="14"/>
    <x v="0"/>
    <x v="0"/>
  </r>
  <r>
    <x v="39"/>
    <x v="0"/>
    <x v="8"/>
    <x v="29"/>
    <x v="0"/>
    <n v="6.5"/>
    <x v="3"/>
    <x v="0"/>
  </r>
  <r>
    <x v="39"/>
    <x v="0"/>
    <x v="8"/>
    <x v="17"/>
    <x v="1"/>
    <n v="0.5"/>
    <x v="0"/>
    <x v="0"/>
  </r>
  <r>
    <x v="39"/>
    <x v="0"/>
    <x v="8"/>
    <x v="18"/>
    <x v="0"/>
    <n v="1"/>
    <x v="1"/>
    <x v="1"/>
  </r>
  <r>
    <x v="39"/>
    <x v="0"/>
    <x v="12"/>
    <x v="23"/>
    <x v="0"/>
    <n v="2"/>
    <x v="1"/>
    <x v="1"/>
  </r>
  <r>
    <x v="39"/>
    <x v="0"/>
    <x v="13"/>
    <x v="3"/>
    <x v="0"/>
    <n v="20"/>
    <x v="2"/>
    <x v="2"/>
  </r>
  <r>
    <x v="39"/>
    <x v="0"/>
    <x v="13"/>
    <x v="3"/>
    <x v="1"/>
    <n v="20"/>
    <x v="2"/>
    <x v="2"/>
  </r>
  <r>
    <x v="39"/>
    <x v="0"/>
    <x v="14"/>
    <x v="3"/>
    <x v="0"/>
    <n v="16"/>
    <x v="2"/>
    <x v="2"/>
  </r>
  <r>
    <x v="39"/>
    <x v="0"/>
    <x v="14"/>
    <x v="17"/>
    <x v="1"/>
    <n v="9"/>
    <x v="0"/>
    <x v="0"/>
  </r>
  <r>
    <x v="39"/>
    <x v="0"/>
    <x v="14"/>
    <x v="3"/>
    <x v="1"/>
    <n v="175"/>
    <x v="2"/>
    <x v="2"/>
  </r>
  <r>
    <x v="39"/>
    <x v="0"/>
    <x v="15"/>
    <x v="29"/>
    <x v="0"/>
    <n v="2.5"/>
    <x v="3"/>
    <x v="0"/>
  </r>
  <r>
    <x v="39"/>
    <x v="0"/>
    <x v="15"/>
    <x v="29"/>
    <x v="1"/>
    <n v="1.5"/>
    <x v="3"/>
    <x v="0"/>
  </r>
  <r>
    <x v="39"/>
    <x v="0"/>
    <x v="16"/>
    <x v="17"/>
    <x v="0"/>
    <n v="3"/>
    <x v="0"/>
    <x v="0"/>
  </r>
  <r>
    <x v="39"/>
    <x v="0"/>
    <x v="16"/>
    <x v="17"/>
    <x v="1"/>
    <n v="3"/>
    <x v="0"/>
    <x v="0"/>
  </r>
  <r>
    <x v="39"/>
    <x v="0"/>
    <x v="17"/>
    <x v="36"/>
    <x v="0"/>
    <n v="16"/>
    <x v="8"/>
    <x v="0"/>
  </r>
  <r>
    <x v="39"/>
    <x v="0"/>
    <x v="17"/>
    <x v="27"/>
    <x v="0"/>
    <n v="983"/>
    <x v="5"/>
    <x v="3"/>
  </r>
  <r>
    <x v="39"/>
    <x v="0"/>
    <x v="17"/>
    <x v="39"/>
    <x v="0"/>
    <n v="15"/>
    <x v="3"/>
    <x v="0"/>
  </r>
  <r>
    <x v="39"/>
    <x v="0"/>
    <x v="17"/>
    <x v="29"/>
    <x v="0"/>
    <n v="11"/>
    <x v="3"/>
    <x v="0"/>
  </r>
  <r>
    <x v="39"/>
    <x v="0"/>
    <x v="17"/>
    <x v="1"/>
    <x v="0"/>
    <n v="18"/>
    <x v="1"/>
    <x v="1"/>
  </r>
  <r>
    <x v="39"/>
    <x v="0"/>
    <x v="17"/>
    <x v="36"/>
    <x v="1"/>
    <n v="34"/>
    <x v="8"/>
    <x v="0"/>
  </r>
  <r>
    <x v="39"/>
    <x v="0"/>
    <x v="17"/>
    <x v="27"/>
    <x v="1"/>
    <n v="124"/>
    <x v="5"/>
    <x v="3"/>
  </r>
  <r>
    <x v="39"/>
    <x v="0"/>
    <x v="18"/>
    <x v="1"/>
    <x v="0"/>
    <n v="1"/>
    <x v="1"/>
    <x v="1"/>
  </r>
  <r>
    <x v="39"/>
    <x v="3"/>
    <x v="21"/>
    <x v="8"/>
    <x v="2"/>
    <n v="4"/>
    <x v="2"/>
    <x v="2"/>
  </r>
  <r>
    <x v="39"/>
    <x v="3"/>
    <x v="22"/>
    <x v="8"/>
    <x v="2"/>
    <n v="6"/>
    <x v="2"/>
    <x v="2"/>
  </r>
  <r>
    <x v="39"/>
    <x v="3"/>
    <x v="23"/>
    <x v="8"/>
    <x v="2"/>
    <n v="107"/>
    <x v="2"/>
    <x v="2"/>
  </r>
  <r>
    <x v="39"/>
    <x v="3"/>
    <x v="24"/>
    <x v="8"/>
    <x v="2"/>
    <n v="6"/>
    <x v="2"/>
    <x v="2"/>
  </r>
  <r>
    <x v="39"/>
    <x v="3"/>
    <x v="27"/>
    <x v="8"/>
    <x v="2"/>
    <n v="18"/>
    <x v="2"/>
    <x v="2"/>
  </r>
  <r>
    <x v="39"/>
    <x v="3"/>
    <x v="28"/>
    <x v="8"/>
    <x v="2"/>
    <n v="23"/>
    <x v="2"/>
    <x v="2"/>
  </r>
  <r>
    <x v="39"/>
    <x v="3"/>
    <x v="38"/>
    <x v="8"/>
    <x v="2"/>
    <n v="32"/>
    <x v="2"/>
    <x v="2"/>
  </r>
  <r>
    <x v="39"/>
    <x v="3"/>
    <x v="29"/>
    <x v="8"/>
    <x v="2"/>
    <n v="165"/>
    <x v="2"/>
    <x v="2"/>
  </r>
  <r>
    <x v="39"/>
    <x v="3"/>
    <x v="30"/>
    <x v="8"/>
    <x v="2"/>
    <n v="1"/>
    <x v="2"/>
    <x v="2"/>
  </r>
  <r>
    <x v="39"/>
    <x v="3"/>
    <x v="31"/>
    <x v="8"/>
    <x v="2"/>
    <n v="3"/>
    <x v="2"/>
    <x v="2"/>
  </r>
  <r>
    <x v="39"/>
    <x v="3"/>
    <x v="32"/>
    <x v="8"/>
    <x v="2"/>
    <n v="28"/>
    <x v="2"/>
    <x v="2"/>
  </r>
  <r>
    <x v="39"/>
    <x v="3"/>
    <x v="33"/>
    <x v="8"/>
    <x v="2"/>
    <n v="52"/>
    <x v="2"/>
    <x v="2"/>
  </r>
  <r>
    <x v="39"/>
    <x v="3"/>
    <x v="21"/>
    <x v="8"/>
    <x v="2"/>
    <n v="40"/>
    <x v="2"/>
    <x v="2"/>
  </r>
  <r>
    <x v="39"/>
    <x v="3"/>
    <x v="34"/>
    <x v="8"/>
    <x v="2"/>
    <n v="15"/>
    <x v="2"/>
    <x v="2"/>
  </r>
  <r>
    <x v="39"/>
    <x v="0"/>
    <x v="6"/>
    <x v="8"/>
    <x v="2"/>
    <n v="215"/>
    <x v="2"/>
    <x v="2"/>
  </r>
  <r>
    <x v="39"/>
    <x v="0"/>
    <x v="6"/>
    <x v="8"/>
    <x v="2"/>
    <n v="2"/>
    <x v="2"/>
    <x v="2"/>
  </r>
  <r>
    <x v="39"/>
    <x v="3"/>
    <x v="35"/>
    <x v="8"/>
    <x v="2"/>
    <n v="2"/>
    <x v="2"/>
    <x v="2"/>
  </r>
  <r>
    <x v="39"/>
    <x v="3"/>
    <x v="36"/>
    <x v="8"/>
    <x v="2"/>
    <n v="2"/>
    <x v="2"/>
    <x v="2"/>
  </r>
  <r>
    <x v="39"/>
    <x v="3"/>
    <x v="37"/>
    <x v="8"/>
    <x v="2"/>
    <n v="5"/>
    <x v="2"/>
    <x v="2"/>
  </r>
  <r>
    <x v="39"/>
    <x v="4"/>
    <x v="40"/>
    <x v="8"/>
    <x v="2"/>
    <n v="2"/>
    <x v="2"/>
    <x v="2"/>
  </r>
  <r>
    <x v="39"/>
    <x v="4"/>
    <x v="41"/>
    <x v="8"/>
    <x v="2"/>
    <n v="2"/>
    <x v="2"/>
    <x v="2"/>
  </r>
  <r>
    <x v="39"/>
    <x v="4"/>
    <x v="69"/>
    <x v="8"/>
    <x v="2"/>
    <n v="1"/>
    <x v="2"/>
    <x v="2"/>
  </r>
  <r>
    <x v="39"/>
    <x v="4"/>
    <x v="50"/>
    <x v="8"/>
    <x v="2"/>
    <n v="55"/>
    <x v="2"/>
    <x v="2"/>
  </r>
  <r>
    <x v="39"/>
    <x v="4"/>
    <x v="52"/>
    <x v="8"/>
    <x v="2"/>
    <n v="17"/>
    <x v="2"/>
    <x v="2"/>
  </r>
  <r>
    <x v="39"/>
    <x v="4"/>
    <x v="42"/>
    <x v="8"/>
    <x v="2"/>
    <n v="5"/>
    <x v="2"/>
    <x v="2"/>
  </r>
  <r>
    <x v="39"/>
    <x v="4"/>
    <x v="43"/>
    <x v="8"/>
    <x v="2"/>
    <n v="13"/>
    <x v="2"/>
    <x v="2"/>
  </r>
  <r>
    <x v="39"/>
    <x v="4"/>
    <x v="43"/>
    <x v="8"/>
    <x v="2"/>
    <n v="7"/>
    <x v="2"/>
    <x v="2"/>
  </r>
  <r>
    <x v="39"/>
    <x v="4"/>
    <x v="44"/>
    <x v="8"/>
    <x v="2"/>
    <n v="17"/>
    <x v="2"/>
    <x v="2"/>
  </r>
  <r>
    <x v="39"/>
    <x v="4"/>
    <x v="45"/>
    <x v="8"/>
    <x v="2"/>
    <n v="4"/>
    <x v="2"/>
    <x v="2"/>
  </r>
  <r>
    <x v="39"/>
    <x v="4"/>
    <x v="47"/>
    <x v="8"/>
    <x v="2"/>
    <n v="35"/>
    <x v="2"/>
    <x v="2"/>
  </r>
  <r>
    <x v="39"/>
    <x v="4"/>
    <x v="48"/>
    <x v="8"/>
    <x v="2"/>
    <n v="33"/>
    <x v="2"/>
    <x v="2"/>
  </r>
  <r>
    <x v="39"/>
    <x v="4"/>
    <x v="49"/>
    <x v="8"/>
    <x v="2"/>
    <n v="3"/>
    <x v="2"/>
    <x v="2"/>
  </r>
  <r>
    <x v="39"/>
    <x v="5"/>
    <x v="55"/>
    <x v="9"/>
    <x v="0"/>
    <n v="14.6"/>
    <x v="0"/>
    <x v="0"/>
  </r>
  <r>
    <x v="39"/>
    <x v="5"/>
    <x v="55"/>
    <x v="16"/>
    <x v="0"/>
    <n v="0.6"/>
    <x v="5"/>
    <x v="3"/>
  </r>
  <r>
    <x v="39"/>
    <x v="5"/>
    <x v="55"/>
    <x v="15"/>
    <x v="0"/>
    <n v="83"/>
    <x v="3"/>
    <x v="0"/>
  </r>
  <r>
    <x v="39"/>
    <x v="5"/>
    <x v="55"/>
    <x v="9"/>
    <x v="1"/>
    <n v="1"/>
    <x v="0"/>
    <x v="0"/>
  </r>
  <r>
    <x v="39"/>
    <x v="5"/>
    <x v="55"/>
    <x v="15"/>
    <x v="1"/>
    <n v="4"/>
    <x v="3"/>
    <x v="0"/>
  </r>
  <r>
    <x v="39"/>
    <x v="5"/>
    <x v="59"/>
    <x v="16"/>
    <x v="0"/>
    <n v="1.6"/>
    <x v="5"/>
    <x v="3"/>
  </r>
  <r>
    <x v="39"/>
    <x v="5"/>
    <x v="56"/>
    <x v="9"/>
    <x v="0"/>
    <n v="51.4"/>
    <x v="0"/>
    <x v="0"/>
  </r>
  <r>
    <x v="39"/>
    <x v="5"/>
    <x v="56"/>
    <x v="16"/>
    <x v="0"/>
    <n v="113"/>
    <x v="5"/>
    <x v="3"/>
  </r>
  <r>
    <x v="39"/>
    <x v="5"/>
    <x v="56"/>
    <x v="15"/>
    <x v="0"/>
    <n v="26"/>
    <x v="3"/>
    <x v="0"/>
  </r>
  <r>
    <x v="39"/>
    <x v="5"/>
    <x v="56"/>
    <x v="11"/>
    <x v="0"/>
    <n v="143"/>
    <x v="1"/>
    <x v="1"/>
  </r>
  <r>
    <x v="39"/>
    <x v="5"/>
    <x v="56"/>
    <x v="9"/>
    <x v="1"/>
    <n v="23"/>
    <x v="0"/>
    <x v="0"/>
  </r>
  <r>
    <x v="39"/>
    <x v="5"/>
    <x v="56"/>
    <x v="16"/>
    <x v="1"/>
    <n v="10"/>
    <x v="5"/>
    <x v="3"/>
  </r>
  <r>
    <x v="39"/>
    <x v="5"/>
    <x v="56"/>
    <x v="15"/>
    <x v="1"/>
    <n v="11"/>
    <x v="3"/>
    <x v="0"/>
  </r>
  <r>
    <x v="39"/>
    <x v="5"/>
    <x v="56"/>
    <x v="11"/>
    <x v="1"/>
    <n v="15"/>
    <x v="1"/>
    <x v="1"/>
  </r>
  <r>
    <x v="39"/>
    <x v="5"/>
    <x v="58"/>
    <x v="9"/>
    <x v="0"/>
    <n v="9.4"/>
    <x v="0"/>
    <x v="0"/>
  </r>
  <r>
    <x v="39"/>
    <x v="5"/>
    <x v="58"/>
    <x v="16"/>
    <x v="0"/>
    <n v="55.9"/>
    <x v="5"/>
    <x v="3"/>
  </r>
  <r>
    <x v="39"/>
    <x v="5"/>
    <x v="58"/>
    <x v="11"/>
    <x v="0"/>
    <n v="2.7"/>
    <x v="1"/>
    <x v="1"/>
  </r>
  <r>
    <x v="39"/>
    <x v="5"/>
    <x v="58"/>
    <x v="10"/>
    <x v="0"/>
    <n v="16"/>
    <x v="4"/>
    <x v="3"/>
  </r>
  <r>
    <x v="39"/>
    <x v="5"/>
    <x v="58"/>
    <x v="9"/>
    <x v="1"/>
    <n v="1.2"/>
    <x v="0"/>
    <x v="0"/>
  </r>
  <r>
    <x v="39"/>
    <x v="5"/>
    <x v="58"/>
    <x v="16"/>
    <x v="1"/>
    <n v="2.9"/>
    <x v="5"/>
    <x v="3"/>
  </r>
  <r>
    <x v="39"/>
    <x v="3"/>
    <x v="21"/>
    <x v="9"/>
    <x v="0"/>
    <n v="1"/>
    <x v="0"/>
    <x v="0"/>
  </r>
  <r>
    <x v="39"/>
    <x v="5"/>
    <x v="59"/>
    <x v="16"/>
    <x v="0"/>
    <n v="40"/>
    <x v="5"/>
    <x v="3"/>
  </r>
  <r>
    <x v="39"/>
    <x v="5"/>
    <x v="59"/>
    <x v="9"/>
    <x v="0"/>
    <n v="3.5"/>
    <x v="0"/>
    <x v="0"/>
  </r>
  <r>
    <x v="39"/>
    <x v="5"/>
    <x v="59"/>
    <x v="15"/>
    <x v="0"/>
    <n v="25"/>
    <x v="3"/>
    <x v="0"/>
  </r>
  <r>
    <x v="39"/>
    <x v="5"/>
    <x v="59"/>
    <x v="11"/>
    <x v="0"/>
    <n v="3.5"/>
    <x v="1"/>
    <x v="1"/>
  </r>
  <r>
    <x v="39"/>
    <x v="5"/>
    <x v="59"/>
    <x v="9"/>
    <x v="1"/>
    <n v="4.5"/>
    <x v="0"/>
    <x v="0"/>
  </r>
  <r>
    <x v="39"/>
    <x v="5"/>
    <x v="59"/>
    <x v="16"/>
    <x v="1"/>
    <n v="1"/>
    <x v="5"/>
    <x v="3"/>
  </r>
  <r>
    <x v="39"/>
    <x v="5"/>
    <x v="56"/>
    <x v="16"/>
    <x v="0"/>
    <n v="3.5"/>
    <x v="5"/>
    <x v="3"/>
  </r>
  <r>
    <x v="39"/>
    <x v="5"/>
    <x v="56"/>
    <x v="15"/>
    <x v="0"/>
    <n v="5.5"/>
    <x v="3"/>
    <x v="0"/>
  </r>
  <r>
    <x v="39"/>
    <x v="5"/>
    <x v="56"/>
    <x v="11"/>
    <x v="0"/>
    <n v="3"/>
    <x v="1"/>
    <x v="1"/>
  </r>
  <r>
    <x v="39"/>
    <x v="5"/>
    <x v="56"/>
    <x v="10"/>
    <x v="0"/>
    <n v="0.8"/>
    <x v="4"/>
    <x v="3"/>
  </r>
  <r>
    <x v="39"/>
    <x v="5"/>
    <x v="57"/>
    <x v="9"/>
    <x v="0"/>
    <n v="3"/>
    <x v="0"/>
    <x v="0"/>
  </r>
  <r>
    <x v="39"/>
    <x v="5"/>
    <x v="57"/>
    <x v="16"/>
    <x v="0"/>
    <n v="2"/>
    <x v="5"/>
    <x v="3"/>
  </r>
  <r>
    <x v="39"/>
    <x v="5"/>
    <x v="57"/>
    <x v="11"/>
    <x v="0"/>
    <n v="2"/>
    <x v="1"/>
    <x v="1"/>
  </r>
  <r>
    <x v="39"/>
    <x v="5"/>
    <x v="57"/>
    <x v="10"/>
    <x v="0"/>
    <n v="25"/>
    <x v="4"/>
    <x v="3"/>
  </r>
  <r>
    <x v="39"/>
    <x v="5"/>
    <x v="57"/>
    <x v="16"/>
    <x v="0"/>
    <n v="10"/>
    <x v="5"/>
    <x v="3"/>
  </r>
  <r>
    <x v="39"/>
    <x v="5"/>
    <x v="57"/>
    <x v="15"/>
    <x v="0"/>
    <n v="5"/>
    <x v="3"/>
    <x v="0"/>
  </r>
  <r>
    <x v="39"/>
    <x v="5"/>
    <x v="57"/>
    <x v="11"/>
    <x v="0"/>
    <n v="13"/>
    <x v="1"/>
    <x v="1"/>
  </r>
  <r>
    <x v="39"/>
    <x v="5"/>
    <x v="60"/>
    <x v="9"/>
    <x v="0"/>
    <n v="17"/>
    <x v="0"/>
    <x v="0"/>
  </r>
  <r>
    <x v="39"/>
    <x v="5"/>
    <x v="60"/>
    <x v="16"/>
    <x v="0"/>
    <n v="40.200000000000003"/>
    <x v="5"/>
    <x v="3"/>
  </r>
  <r>
    <x v="39"/>
    <x v="5"/>
    <x v="60"/>
    <x v="15"/>
    <x v="0"/>
    <n v="23"/>
    <x v="3"/>
    <x v="0"/>
  </r>
  <r>
    <x v="39"/>
    <x v="5"/>
    <x v="58"/>
    <x v="9"/>
    <x v="0"/>
    <n v="2"/>
    <x v="0"/>
    <x v="0"/>
  </r>
  <r>
    <x v="39"/>
    <x v="6"/>
    <x v="61"/>
    <x v="8"/>
    <x v="2"/>
    <n v="104"/>
    <x v="2"/>
    <x v="2"/>
  </r>
  <r>
    <x v="39"/>
    <x v="6"/>
    <x v="67"/>
    <x v="8"/>
    <x v="2"/>
    <n v="18"/>
    <x v="2"/>
    <x v="2"/>
  </r>
  <r>
    <x v="39"/>
    <x v="6"/>
    <x v="62"/>
    <x v="8"/>
    <x v="2"/>
    <n v="104"/>
    <x v="2"/>
    <x v="2"/>
  </r>
  <r>
    <x v="39"/>
    <x v="6"/>
    <x v="63"/>
    <x v="8"/>
    <x v="2"/>
    <n v="136"/>
    <x v="2"/>
    <x v="2"/>
  </r>
  <r>
    <x v="39"/>
    <x v="6"/>
    <x v="72"/>
    <x v="8"/>
    <x v="2"/>
    <n v="26"/>
    <x v="2"/>
    <x v="2"/>
  </r>
  <r>
    <x v="39"/>
    <x v="6"/>
    <x v="65"/>
    <x v="8"/>
    <x v="2"/>
    <n v="8"/>
    <x v="2"/>
    <x v="2"/>
  </r>
  <r>
    <x v="39"/>
    <x v="6"/>
    <x v="65"/>
    <x v="8"/>
    <x v="2"/>
    <n v="12"/>
    <x v="2"/>
    <x v="2"/>
  </r>
  <r>
    <x v="39"/>
    <x v="6"/>
    <x v="65"/>
    <x v="8"/>
    <x v="2"/>
    <n v="16"/>
    <x v="2"/>
    <x v="2"/>
  </r>
  <r>
    <x v="39"/>
    <x v="6"/>
    <x v="65"/>
    <x v="8"/>
    <x v="2"/>
    <n v="28"/>
    <x v="2"/>
    <x v="2"/>
  </r>
  <r>
    <x v="39"/>
    <x v="6"/>
    <x v="73"/>
    <x v="8"/>
    <x v="2"/>
    <n v="4"/>
    <x v="2"/>
    <x v="2"/>
  </r>
  <r>
    <x v="39"/>
    <x v="6"/>
    <x v="71"/>
    <x v="8"/>
    <x v="2"/>
    <n v="79"/>
    <x v="2"/>
    <x v="2"/>
  </r>
  <r>
    <x v="39"/>
    <x v="6"/>
    <x v="66"/>
    <x v="8"/>
    <x v="2"/>
    <n v="305"/>
    <x v="2"/>
    <x v="2"/>
  </r>
  <r>
    <x v="39"/>
    <x v="6"/>
    <x v="67"/>
    <x v="8"/>
    <x v="2"/>
    <n v="20"/>
    <x v="2"/>
    <x v="2"/>
  </r>
  <r>
    <x v="39"/>
    <x v="6"/>
    <x v="65"/>
    <x v="8"/>
    <x v="2"/>
    <n v="70"/>
    <x v="2"/>
    <x v="2"/>
  </r>
  <r>
    <x v="40"/>
    <x v="0"/>
    <x v="0"/>
    <x v="43"/>
    <x v="0"/>
    <n v="3"/>
    <x v="3"/>
    <x v="0"/>
  </r>
  <r>
    <x v="40"/>
    <x v="0"/>
    <x v="0"/>
    <x v="44"/>
    <x v="0"/>
    <n v="3"/>
    <x v="3"/>
    <x v="0"/>
  </r>
  <r>
    <x v="40"/>
    <x v="0"/>
    <x v="1"/>
    <x v="45"/>
    <x v="0"/>
    <n v="1"/>
    <x v="6"/>
    <x v="3"/>
  </r>
  <r>
    <x v="40"/>
    <x v="0"/>
    <x v="2"/>
    <x v="46"/>
    <x v="0"/>
    <n v="4"/>
    <x v="4"/>
    <x v="3"/>
  </r>
  <r>
    <x v="40"/>
    <x v="0"/>
    <x v="3"/>
    <x v="47"/>
    <x v="0"/>
    <n v="17"/>
    <x v="0"/>
    <x v="0"/>
  </r>
  <r>
    <x v="40"/>
    <x v="0"/>
    <x v="3"/>
    <x v="48"/>
    <x v="0"/>
    <n v="40"/>
    <x v="3"/>
    <x v="0"/>
  </r>
  <r>
    <x v="40"/>
    <x v="0"/>
    <x v="3"/>
    <x v="49"/>
    <x v="1"/>
    <n v="8"/>
    <x v="0"/>
    <x v="0"/>
  </r>
  <r>
    <x v="40"/>
    <x v="0"/>
    <x v="3"/>
    <x v="50"/>
    <x v="1"/>
    <n v="20"/>
    <x v="3"/>
    <x v="0"/>
  </r>
  <r>
    <x v="40"/>
    <x v="0"/>
    <x v="5"/>
    <x v="47"/>
    <x v="0"/>
    <n v="82"/>
    <x v="0"/>
    <x v="0"/>
  </r>
  <r>
    <x v="40"/>
    <x v="0"/>
    <x v="5"/>
    <x v="51"/>
    <x v="0"/>
    <n v="54"/>
    <x v="3"/>
    <x v="0"/>
  </r>
  <r>
    <x v="40"/>
    <x v="0"/>
    <x v="5"/>
    <x v="49"/>
    <x v="1"/>
    <n v="3"/>
    <x v="0"/>
    <x v="0"/>
  </r>
  <r>
    <x v="40"/>
    <x v="0"/>
    <x v="6"/>
    <x v="45"/>
    <x v="0"/>
    <n v="1"/>
    <x v="6"/>
    <x v="3"/>
  </r>
  <r>
    <x v="40"/>
    <x v="0"/>
    <x v="6"/>
    <x v="47"/>
    <x v="0"/>
    <n v="7"/>
    <x v="0"/>
    <x v="0"/>
  </r>
  <r>
    <x v="40"/>
    <x v="0"/>
    <x v="6"/>
    <x v="52"/>
    <x v="0"/>
    <n v="4"/>
    <x v="0"/>
    <x v="0"/>
  </r>
  <r>
    <x v="40"/>
    <x v="0"/>
    <x v="6"/>
    <x v="53"/>
    <x v="0"/>
    <n v="3"/>
    <x v="7"/>
    <x v="3"/>
  </r>
  <r>
    <x v="40"/>
    <x v="0"/>
    <x v="6"/>
    <x v="51"/>
    <x v="0"/>
    <n v="32"/>
    <x v="3"/>
    <x v="0"/>
  </r>
  <r>
    <x v="40"/>
    <x v="0"/>
    <x v="6"/>
    <x v="54"/>
    <x v="0"/>
    <n v="2"/>
    <x v="1"/>
    <x v="1"/>
  </r>
  <r>
    <x v="40"/>
    <x v="0"/>
    <x v="6"/>
    <x v="55"/>
    <x v="1"/>
    <n v="1"/>
    <x v="6"/>
    <x v="3"/>
  </r>
  <r>
    <x v="40"/>
    <x v="0"/>
    <x v="6"/>
    <x v="56"/>
    <x v="1"/>
    <n v="1"/>
    <x v="0"/>
    <x v="0"/>
  </r>
  <r>
    <x v="40"/>
    <x v="0"/>
    <x v="7"/>
    <x v="47"/>
    <x v="0"/>
    <n v="20"/>
    <x v="0"/>
    <x v="0"/>
  </r>
  <r>
    <x v="40"/>
    <x v="0"/>
    <x v="7"/>
    <x v="56"/>
    <x v="1"/>
    <n v="2"/>
    <x v="0"/>
    <x v="0"/>
  </r>
  <r>
    <x v="40"/>
    <x v="0"/>
    <x v="7"/>
    <x v="57"/>
    <x v="1"/>
    <n v="3"/>
    <x v="3"/>
    <x v="0"/>
  </r>
  <r>
    <x v="40"/>
    <x v="0"/>
    <x v="7"/>
    <x v="58"/>
    <x v="1"/>
    <n v="1"/>
    <x v="1"/>
    <x v="1"/>
  </r>
  <r>
    <x v="40"/>
    <x v="0"/>
    <x v="8"/>
    <x v="52"/>
    <x v="0"/>
    <n v="1"/>
    <x v="0"/>
    <x v="0"/>
  </r>
  <r>
    <x v="40"/>
    <x v="0"/>
    <x v="8"/>
    <x v="52"/>
    <x v="0"/>
    <n v="1"/>
    <x v="0"/>
    <x v="0"/>
  </r>
  <r>
    <x v="40"/>
    <x v="0"/>
    <x v="8"/>
    <x v="56"/>
    <x v="1"/>
    <n v="4"/>
    <x v="0"/>
    <x v="0"/>
  </r>
  <r>
    <x v="40"/>
    <x v="0"/>
    <x v="9"/>
    <x v="56"/>
    <x v="1"/>
    <n v="5"/>
    <x v="0"/>
    <x v="0"/>
  </r>
  <r>
    <x v="40"/>
    <x v="0"/>
    <x v="9"/>
    <x v="59"/>
    <x v="1"/>
    <n v="1"/>
    <x v="3"/>
    <x v="0"/>
  </r>
  <r>
    <x v="40"/>
    <x v="0"/>
    <x v="10"/>
    <x v="52"/>
    <x v="0"/>
    <n v="1"/>
    <x v="0"/>
    <x v="0"/>
  </r>
  <r>
    <x v="40"/>
    <x v="0"/>
    <x v="10"/>
    <x v="60"/>
    <x v="0"/>
    <n v="5"/>
    <x v="7"/>
    <x v="3"/>
  </r>
  <r>
    <x v="40"/>
    <x v="0"/>
    <x v="10"/>
    <x v="56"/>
    <x v="1"/>
    <n v="1"/>
    <x v="0"/>
    <x v="0"/>
  </r>
  <r>
    <x v="40"/>
    <x v="0"/>
    <x v="8"/>
    <x v="61"/>
    <x v="1"/>
    <n v="19"/>
    <x v="6"/>
    <x v="3"/>
  </r>
  <r>
    <x v="40"/>
    <x v="0"/>
    <x v="8"/>
    <x v="56"/>
    <x v="1"/>
    <n v="2"/>
    <x v="0"/>
    <x v="0"/>
  </r>
  <r>
    <x v="40"/>
    <x v="0"/>
    <x v="8"/>
    <x v="49"/>
    <x v="1"/>
    <n v="2"/>
    <x v="0"/>
    <x v="0"/>
  </r>
  <r>
    <x v="40"/>
    <x v="0"/>
    <x v="8"/>
    <x v="62"/>
    <x v="1"/>
    <n v="21"/>
    <x v="1"/>
    <x v="1"/>
  </r>
  <r>
    <x v="40"/>
    <x v="0"/>
    <x v="12"/>
    <x v="63"/>
    <x v="0"/>
    <n v="4"/>
    <x v="6"/>
    <x v="3"/>
  </r>
  <r>
    <x v="40"/>
    <x v="0"/>
    <x v="12"/>
    <x v="54"/>
    <x v="0"/>
    <n v="28"/>
    <x v="1"/>
    <x v="1"/>
  </r>
  <r>
    <x v="40"/>
    <x v="0"/>
    <x v="12"/>
    <x v="61"/>
    <x v="1"/>
    <n v="8"/>
    <x v="6"/>
    <x v="3"/>
  </r>
  <r>
    <x v="40"/>
    <x v="0"/>
    <x v="12"/>
    <x v="56"/>
    <x v="1"/>
    <n v="1"/>
    <x v="0"/>
    <x v="0"/>
  </r>
  <r>
    <x v="40"/>
    <x v="0"/>
    <x v="12"/>
    <x v="50"/>
    <x v="1"/>
    <n v="2"/>
    <x v="3"/>
    <x v="0"/>
  </r>
  <r>
    <x v="40"/>
    <x v="0"/>
    <x v="14"/>
    <x v="47"/>
    <x v="0"/>
    <n v="30"/>
    <x v="0"/>
    <x v="0"/>
  </r>
  <r>
    <x v="40"/>
    <x v="0"/>
    <x v="14"/>
    <x v="52"/>
    <x v="0"/>
    <n v="6"/>
    <x v="0"/>
    <x v="0"/>
  </r>
  <r>
    <x v="40"/>
    <x v="0"/>
    <x v="14"/>
    <x v="64"/>
    <x v="0"/>
    <n v="60"/>
    <x v="7"/>
    <x v="3"/>
  </r>
  <r>
    <x v="40"/>
    <x v="0"/>
    <x v="14"/>
    <x v="51"/>
    <x v="0"/>
    <n v="30"/>
    <x v="3"/>
    <x v="0"/>
  </r>
  <r>
    <x v="40"/>
    <x v="0"/>
    <x v="14"/>
    <x v="43"/>
    <x v="0"/>
    <n v="1"/>
    <x v="3"/>
    <x v="0"/>
  </r>
  <r>
    <x v="40"/>
    <x v="0"/>
    <x v="14"/>
    <x v="54"/>
    <x v="0"/>
    <n v="25"/>
    <x v="1"/>
    <x v="1"/>
  </r>
  <r>
    <x v="40"/>
    <x v="0"/>
    <x v="14"/>
    <x v="55"/>
    <x v="1"/>
    <n v="1075"/>
    <x v="6"/>
    <x v="3"/>
  </r>
  <r>
    <x v="40"/>
    <x v="0"/>
    <x v="14"/>
    <x v="49"/>
    <x v="1"/>
    <n v="110"/>
    <x v="0"/>
    <x v="0"/>
  </r>
  <r>
    <x v="40"/>
    <x v="0"/>
    <x v="14"/>
    <x v="65"/>
    <x v="1"/>
    <n v="25"/>
    <x v="7"/>
    <x v="3"/>
  </r>
  <r>
    <x v="40"/>
    <x v="0"/>
    <x v="14"/>
    <x v="66"/>
    <x v="1"/>
    <n v="30"/>
    <x v="3"/>
    <x v="0"/>
  </r>
  <r>
    <x v="40"/>
    <x v="0"/>
    <x v="14"/>
    <x v="62"/>
    <x v="1"/>
    <n v="25"/>
    <x v="1"/>
    <x v="1"/>
  </r>
  <r>
    <x v="40"/>
    <x v="0"/>
    <x v="15"/>
    <x v="67"/>
    <x v="0"/>
    <n v="2"/>
    <x v="1"/>
    <x v="1"/>
  </r>
  <r>
    <x v="40"/>
    <x v="0"/>
    <x v="15"/>
    <x v="56"/>
    <x v="1"/>
    <n v="2"/>
    <x v="0"/>
    <x v="0"/>
  </r>
  <r>
    <x v="40"/>
    <x v="0"/>
    <x v="16"/>
    <x v="52"/>
    <x v="0"/>
    <n v="3"/>
    <x v="0"/>
    <x v="0"/>
  </r>
  <r>
    <x v="40"/>
    <x v="0"/>
    <x v="16"/>
    <x v="68"/>
    <x v="0"/>
    <n v="3"/>
    <x v="7"/>
    <x v="3"/>
  </r>
  <r>
    <x v="40"/>
    <x v="0"/>
    <x v="16"/>
    <x v="48"/>
    <x v="0"/>
    <n v="2"/>
    <x v="3"/>
    <x v="0"/>
  </r>
  <r>
    <x v="40"/>
    <x v="0"/>
    <x v="16"/>
    <x v="44"/>
    <x v="0"/>
    <n v="2"/>
    <x v="3"/>
    <x v="0"/>
  </r>
  <r>
    <x v="40"/>
    <x v="0"/>
    <x v="16"/>
    <x v="46"/>
    <x v="0"/>
    <n v="6"/>
    <x v="4"/>
    <x v="3"/>
  </r>
  <r>
    <x v="40"/>
    <x v="0"/>
    <x v="16"/>
    <x v="56"/>
    <x v="1"/>
    <n v="1"/>
    <x v="0"/>
    <x v="0"/>
  </r>
  <r>
    <x v="40"/>
    <x v="0"/>
    <x v="17"/>
    <x v="63"/>
    <x v="0"/>
    <n v="2"/>
    <x v="6"/>
    <x v="3"/>
  </r>
  <r>
    <x v="40"/>
    <x v="0"/>
    <x v="17"/>
    <x v="52"/>
    <x v="0"/>
    <n v="7"/>
    <x v="0"/>
    <x v="0"/>
  </r>
  <r>
    <x v="40"/>
    <x v="0"/>
    <x v="17"/>
    <x v="51"/>
    <x v="0"/>
    <n v="2"/>
    <x v="3"/>
    <x v="0"/>
  </r>
  <r>
    <x v="40"/>
    <x v="0"/>
    <x v="17"/>
    <x v="43"/>
    <x v="0"/>
    <n v="1"/>
    <x v="3"/>
    <x v="0"/>
  </r>
  <r>
    <x v="40"/>
    <x v="0"/>
    <x v="17"/>
    <x v="55"/>
    <x v="1"/>
    <n v="20"/>
    <x v="6"/>
    <x v="3"/>
  </r>
  <r>
    <x v="40"/>
    <x v="0"/>
    <x v="17"/>
    <x v="69"/>
    <x v="1"/>
    <n v="6"/>
    <x v="6"/>
    <x v="3"/>
  </r>
  <r>
    <x v="40"/>
    <x v="0"/>
    <x v="17"/>
    <x v="49"/>
    <x v="1"/>
    <n v="32"/>
    <x v="0"/>
    <x v="0"/>
  </r>
  <r>
    <x v="40"/>
    <x v="0"/>
    <x v="17"/>
    <x v="56"/>
    <x v="1"/>
    <n v="4"/>
    <x v="0"/>
    <x v="0"/>
  </r>
  <r>
    <x v="40"/>
    <x v="0"/>
    <x v="17"/>
    <x v="62"/>
    <x v="1"/>
    <n v="5"/>
    <x v="1"/>
    <x v="1"/>
  </r>
  <r>
    <x v="40"/>
    <x v="0"/>
    <x v="18"/>
    <x v="52"/>
    <x v="0"/>
    <n v="1"/>
    <x v="0"/>
    <x v="0"/>
  </r>
  <r>
    <x v="40"/>
    <x v="0"/>
    <x v="18"/>
    <x v="56"/>
    <x v="1"/>
    <n v="3"/>
    <x v="0"/>
    <x v="0"/>
  </r>
  <r>
    <x v="40"/>
    <x v="0"/>
    <x v="18"/>
    <x v="70"/>
    <x v="1"/>
    <n v="1"/>
    <x v="0"/>
    <x v="0"/>
  </r>
  <r>
    <x v="40"/>
    <x v="3"/>
    <x v="21"/>
    <x v="52"/>
    <x v="0"/>
    <n v="1"/>
    <x v="0"/>
    <x v="0"/>
  </r>
  <r>
    <x v="40"/>
    <x v="3"/>
    <x v="21"/>
    <x v="56"/>
    <x v="1"/>
    <n v="5"/>
    <x v="0"/>
    <x v="0"/>
  </r>
  <r>
    <x v="40"/>
    <x v="3"/>
    <x v="22"/>
    <x v="52"/>
    <x v="0"/>
    <n v="2"/>
    <x v="0"/>
    <x v="0"/>
  </r>
  <r>
    <x v="40"/>
    <x v="3"/>
    <x v="23"/>
    <x v="44"/>
    <x v="0"/>
    <n v="2"/>
    <x v="3"/>
    <x v="0"/>
  </r>
  <r>
    <x v="40"/>
    <x v="3"/>
    <x v="24"/>
    <x v="47"/>
    <x v="0"/>
    <n v="8"/>
    <x v="0"/>
    <x v="0"/>
  </r>
  <r>
    <x v="40"/>
    <x v="3"/>
    <x v="24"/>
    <x v="48"/>
    <x v="0"/>
    <n v="15"/>
    <x v="3"/>
    <x v="0"/>
  </r>
  <r>
    <x v="40"/>
    <x v="3"/>
    <x v="24"/>
    <x v="51"/>
    <x v="0"/>
    <n v="3"/>
    <x v="3"/>
    <x v="0"/>
  </r>
  <r>
    <x v="40"/>
    <x v="3"/>
    <x v="27"/>
    <x v="44"/>
    <x v="0"/>
    <n v="4"/>
    <x v="3"/>
    <x v="0"/>
  </r>
  <r>
    <x v="40"/>
    <x v="3"/>
    <x v="27"/>
    <x v="55"/>
    <x v="1"/>
    <n v="16"/>
    <x v="6"/>
    <x v="3"/>
  </r>
  <r>
    <x v="40"/>
    <x v="3"/>
    <x v="27"/>
    <x v="56"/>
    <x v="1"/>
    <n v="1"/>
    <x v="0"/>
    <x v="0"/>
  </r>
  <r>
    <x v="40"/>
    <x v="3"/>
    <x v="28"/>
    <x v="52"/>
    <x v="0"/>
    <n v="10"/>
    <x v="0"/>
    <x v="0"/>
  </r>
  <r>
    <x v="40"/>
    <x v="3"/>
    <x v="28"/>
    <x v="44"/>
    <x v="0"/>
    <n v="13"/>
    <x v="3"/>
    <x v="0"/>
  </r>
  <r>
    <x v="40"/>
    <x v="3"/>
    <x v="28"/>
    <x v="48"/>
    <x v="0"/>
    <n v="1"/>
    <x v="3"/>
    <x v="0"/>
  </r>
  <r>
    <x v="40"/>
    <x v="3"/>
    <x v="28"/>
    <x v="56"/>
    <x v="1"/>
    <n v="1"/>
    <x v="0"/>
    <x v="0"/>
  </r>
  <r>
    <x v="40"/>
    <x v="3"/>
    <x v="38"/>
    <x v="46"/>
    <x v="0"/>
    <n v="2"/>
    <x v="4"/>
    <x v="3"/>
  </r>
  <r>
    <x v="40"/>
    <x v="3"/>
    <x v="29"/>
    <x v="47"/>
    <x v="0"/>
    <n v="15"/>
    <x v="0"/>
    <x v="0"/>
  </r>
  <r>
    <x v="40"/>
    <x v="3"/>
    <x v="29"/>
    <x v="52"/>
    <x v="0"/>
    <n v="5"/>
    <x v="0"/>
    <x v="0"/>
  </r>
  <r>
    <x v="40"/>
    <x v="3"/>
    <x v="29"/>
    <x v="71"/>
    <x v="0"/>
    <n v="3"/>
    <x v="0"/>
    <x v="0"/>
  </r>
  <r>
    <x v="40"/>
    <x v="3"/>
    <x v="29"/>
    <x v="72"/>
    <x v="0"/>
    <n v="2"/>
    <x v="0"/>
    <x v="0"/>
  </r>
  <r>
    <x v="40"/>
    <x v="3"/>
    <x v="29"/>
    <x v="73"/>
    <x v="1"/>
    <n v="8"/>
    <x v="0"/>
    <x v="0"/>
  </r>
  <r>
    <x v="40"/>
    <x v="3"/>
    <x v="29"/>
    <x v="49"/>
    <x v="1"/>
    <n v="7"/>
    <x v="0"/>
    <x v="0"/>
  </r>
  <r>
    <x v="40"/>
    <x v="3"/>
    <x v="29"/>
    <x v="56"/>
    <x v="1"/>
    <n v="2"/>
    <x v="0"/>
    <x v="0"/>
  </r>
  <r>
    <x v="40"/>
    <x v="3"/>
    <x v="29"/>
    <x v="65"/>
    <x v="1"/>
    <n v="1"/>
    <x v="7"/>
    <x v="3"/>
  </r>
  <r>
    <x v="40"/>
    <x v="3"/>
    <x v="29"/>
    <x v="66"/>
    <x v="1"/>
    <n v="11"/>
    <x v="3"/>
    <x v="0"/>
  </r>
  <r>
    <x v="40"/>
    <x v="3"/>
    <x v="30"/>
    <x v="52"/>
    <x v="0"/>
    <n v="1"/>
    <x v="0"/>
    <x v="0"/>
  </r>
  <r>
    <x v="40"/>
    <x v="3"/>
    <x v="30"/>
    <x v="43"/>
    <x v="0"/>
    <n v="5"/>
    <x v="3"/>
    <x v="0"/>
  </r>
  <r>
    <x v="40"/>
    <x v="3"/>
    <x v="30"/>
    <x v="56"/>
    <x v="1"/>
    <n v="1"/>
    <x v="0"/>
    <x v="0"/>
  </r>
  <r>
    <x v="40"/>
    <x v="3"/>
    <x v="32"/>
    <x v="44"/>
    <x v="0"/>
    <n v="1"/>
    <x v="3"/>
    <x v="0"/>
  </r>
  <r>
    <x v="40"/>
    <x v="3"/>
    <x v="33"/>
    <x v="63"/>
    <x v="0"/>
    <n v="5"/>
    <x v="6"/>
    <x v="3"/>
  </r>
  <r>
    <x v="40"/>
    <x v="3"/>
    <x v="33"/>
    <x v="46"/>
    <x v="0"/>
    <n v="12"/>
    <x v="4"/>
    <x v="3"/>
  </r>
  <r>
    <x v="40"/>
    <x v="3"/>
    <x v="34"/>
    <x v="52"/>
    <x v="0"/>
    <n v="16"/>
    <x v="0"/>
    <x v="0"/>
  </r>
  <r>
    <x v="40"/>
    <x v="3"/>
    <x v="34"/>
    <x v="56"/>
    <x v="1"/>
    <n v="6"/>
    <x v="0"/>
    <x v="0"/>
  </r>
  <r>
    <x v="40"/>
    <x v="0"/>
    <x v="6"/>
    <x v="47"/>
    <x v="0"/>
    <n v="7"/>
    <x v="0"/>
    <x v="0"/>
  </r>
  <r>
    <x v="40"/>
    <x v="0"/>
    <x v="6"/>
    <x v="53"/>
    <x v="0"/>
    <n v="1"/>
    <x v="7"/>
    <x v="3"/>
  </r>
  <r>
    <x v="40"/>
    <x v="0"/>
    <x v="6"/>
    <x v="54"/>
    <x v="0"/>
    <n v="1"/>
    <x v="1"/>
    <x v="1"/>
  </r>
  <r>
    <x v="40"/>
    <x v="0"/>
    <x v="6"/>
    <x v="70"/>
    <x v="1"/>
    <n v="2"/>
    <x v="0"/>
    <x v="0"/>
  </r>
  <r>
    <x v="40"/>
    <x v="0"/>
    <x v="6"/>
    <x v="56"/>
    <x v="1"/>
    <n v="1"/>
    <x v="0"/>
    <x v="0"/>
  </r>
  <r>
    <x v="40"/>
    <x v="0"/>
    <x v="6"/>
    <x v="50"/>
    <x v="1"/>
    <n v="1"/>
    <x v="3"/>
    <x v="0"/>
  </r>
  <r>
    <x v="40"/>
    <x v="3"/>
    <x v="36"/>
    <x v="73"/>
    <x v="1"/>
    <n v="15"/>
    <x v="0"/>
    <x v="0"/>
  </r>
  <r>
    <x v="40"/>
    <x v="3"/>
    <x v="37"/>
    <x v="51"/>
    <x v="0"/>
    <n v="2"/>
    <x v="3"/>
    <x v="0"/>
  </r>
  <r>
    <x v="40"/>
    <x v="3"/>
    <x v="37"/>
    <x v="44"/>
    <x v="0"/>
    <n v="1"/>
    <x v="3"/>
    <x v="0"/>
  </r>
  <r>
    <x v="40"/>
    <x v="7"/>
    <x v="74"/>
    <x v="74"/>
    <x v="1"/>
    <n v="13"/>
    <x v="0"/>
    <x v="0"/>
  </r>
  <r>
    <x v="40"/>
    <x v="7"/>
    <x v="75"/>
    <x v="75"/>
    <x v="0"/>
    <n v="3"/>
    <x v="0"/>
    <x v="0"/>
  </r>
  <r>
    <x v="40"/>
    <x v="7"/>
    <x v="75"/>
    <x v="74"/>
    <x v="1"/>
    <n v="3"/>
    <x v="0"/>
    <x v="0"/>
  </r>
  <r>
    <x v="40"/>
    <x v="7"/>
    <x v="76"/>
    <x v="75"/>
    <x v="0"/>
    <n v="6"/>
    <x v="0"/>
    <x v="0"/>
  </r>
  <r>
    <x v="40"/>
    <x v="7"/>
    <x v="76"/>
    <x v="76"/>
    <x v="0"/>
    <n v="9"/>
    <x v="0"/>
    <x v="0"/>
  </r>
  <r>
    <x v="40"/>
    <x v="7"/>
    <x v="76"/>
    <x v="77"/>
    <x v="0"/>
    <n v="8"/>
    <x v="3"/>
    <x v="0"/>
  </r>
  <r>
    <x v="40"/>
    <x v="7"/>
    <x v="76"/>
    <x v="74"/>
    <x v="1"/>
    <n v="2"/>
    <x v="0"/>
    <x v="0"/>
  </r>
  <r>
    <x v="40"/>
    <x v="7"/>
    <x v="77"/>
    <x v="75"/>
    <x v="0"/>
    <n v="2"/>
    <x v="0"/>
    <x v="0"/>
  </r>
  <r>
    <x v="40"/>
    <x v="7"/>
    <x v="77"/>
    <x v="74"/>
    <x v="1"/>
    <n v="3"/>
    <x v="0"/>
    <x v="0"/>
  </r>
  <r>
    <x v="40"/>
    <x v="7"/>
    <x v="78"/>
    <x v="74"/>
    <x v="1"/>
    <n v="50"/>
    <x v="0"/>
    <x v="0"/>
  </r>
  <r>
    <x v="40"/>
    <x v="7"/>
    <x v="79"/>
    <x v="75"/>
    <x v="0"/>
    <n v="5"/>
    <x v="0"/>
    <x v="0"/>
  </r>
  <r>
    <x v="40"/>
    <x v="7"/>
    <x v="80"/>
    <x v="75"/>
    <x v="0"/>
    <n v="11"/>
    <x v="0"/>
    <x v="0"/>
  </r>
  <r>
    <x v="40"/>
    <x v="7"/>
    <x v="80"/>
    <x v="74"/>
    <x v="1"/>
    <n v="28"/>
    <x v="0"/>
    <x v="0"/>
  </r>
  <r>
    <x v="40"/>
    <x v="7"/>
    <x v="81"/>
    <x v="75"/>
    <x v="0"/>
    <n v="9"/>
    <x v="0"/>
    <x v="0"/>
  </r>
  <r>
    <x v="40"/>
    <x v="7"/>
    <x v="81"/>
    <x v="78"/>
    <x v="1"/>
    <n v="3"/>
    <x v="0"/>
    <x v="0"/>
  </r>
  <r>
    <x v="40"/>
    <x v="7"/>
    <x v="82"/>
    <x v="78"/>
    <x v="1"/>
    <n v="1"/>
    <x v="0"/>
    <x v="0"/>
  </r>
  <r>
    <x v="40"/>
    <x v="7"/>
    <x v="82"/>
    <x v="74"/>
    <x v="1"/>
    <n v="28"/>
    <x v="0"/>
    <x v="0"/>
  </r>
  <r>
    <x v="40"/>
    <x v="7"/>
    <x v="82"/>
    <x v="79"/>
    <x v="1"/>
    <n v="5"/>
    <x v="3"/>
    <x v="0"/>
  </r>
  <r>
    <x v="40"/>
    <x v="7"/>
    <x v="83"/>
    <x v="75"/>
    <x v="0"/>
    <n v="5"/>
    <x v="0"/>
    <x v="0"/>
  </r>
  <r>
    <x v="40"/>
    <x v="7"/>
    <x v="84"/>
    <x v="75"/>
    <x v="0"/>
    <n v="1"/>
    <x v="0"/>
    <x v="0"/>
  </r>
  <r>
    <x v="40"/>
    <x v="7"/>
    <x v="84"/>
    <x v="80"/>
    <x v="0"/>
    <n v="2"/>
    <x v="0"/>
    <x v="0"/>
  </r>
  <r>
    <x v="40"/>
    <x v="7"/>
    <x v="84"/>
    <x v="74"/>
    <x v="1"/>
    <n v="1"/>
    <x v="0"/>
    <x v="0"/>
  </r>
  <r>
    <x v="40"/>
    <x v="7"/>
    <x v="84"/>
    <x v="78"/>
    <x v="1"/>
    <n v="2"/>
    <x v="0"/>
    <x v="0"/>
  </r>
  <r>
    <x v="40"/>
    <x v="7"/>
    <x v="85"/>
    <x v="76"/>
    <x v="0"/>
    <n v="27"/>
    <x v="0"/>
    <x v="0"/>
  </r>
  <r>
    <x v="40"/>
    <x v="7"/>
    <x v="85"/>
    <x v="81"/>
    <x v="1"/>
    <n v="1"/>
    <x v="0"/>
    <x v="0"/>
  </r>
  <r>
    <x v="40"/>
    <x v="7"/>
    <x v="85"/>
    <x v="78"/>
    <x v="1"/>
    <n v="4"/>
    <x v="0"/>
    <x v="0"/>
  </r>
  <r>
    <x v="40"/>
    <x v="7"/>
    <x v="86"/>
    <x v="75"/>
    <x v="0"/>
    <n v="2"/>
    <x v="0"/>
    <x v="0"/>
  </r>
  <r>
    <x v="40"/>
    <x v="7"/>
    <x v="87"/>
    <x v="78"/>
    <x v="1"/>
    <n v="15"/>
    <x v="0"/>
    <x v="0"/>
  </r>
  <r>
    <x v="40"/>
    <x v="7"/>
    <x v="87"/>
    <x v="74"/>
    <x v="1"/>
    <n v="28"/>
    <x v="0"/>
    <x v="0"/>
  </r>
  <r>
    <x v="40"/>
    <x v="7"/>
    <x v="88"/>
    <x v="80"/>
    <x v="0"/>
    <n v="1"/>
    <x v="0"/>
    <x v="0"/>
  </r>
  <r>
    <x v="40"/>
    <x v="7"/>
    <x v="88"/>
    <x v="76"/>
    <x v="0"/>
    <n v="23"/>
    <x v="0"/>
    <x v="0"/>
  </r>
  <r>
    <x v="40"/>
    <x v="7"/>
    <x v="88"/>
    <x v="78"/>
    <x v="1"/>
    <n v="1"/>
    <x v="0"/>
    <x v="0"/>
  </r>
  <r>
    <x v="40"/>
    <x v="7"/>
    <x v="88"/>
    <x v="81"/>
    <x v="1"/>
    <n v="35"/>
    <x v="0"/>
    <x v="0"/>
  </r>
  <r>
    <x v="40"/>
    <x v="7"/>
    <x v="89"/>
    <x v="74"/>
    <x v="1"/>
    <n v="1"/>
    <x v="0"/>
    <x v="0"/>
  </r>
  <r>
    <x v="40"/>
    <x v="7"/>
    <x v="90"/>
    <x v="80"/>
    <x v="0"/>
    <n v="7"/>
    <x v="0"/>
    <x v="0"/>
  </r>
  <r>
    <x v="40"/>
    <x v="7"/>
    <x v="90"/>
    <x v="78"/>
    <x v="1"/>
    <n v="1"/>
    <x v="0"/>
    <x v="0"/>
  </r>
  <r>
    <x v="40"/>
    <x v="7"/>
    <x v="91"/>
    <x v="74"/>
    <x v="1"/>
    <n v="1"/>
    <x v="0"/>
    <x v="0"/>
  </r>
  <r>
    <x v="40"/>
    <x v="7"/>
    <x v="92"/>
    <x v="82"/>
    <x v="0"/>
    <n v="9"/>
    <x v="3"/>
    <x v="0"/>
  </r>
  <r>
    <x v="40"/>
    <x v="7"/>
    <x v="92"/>
    <x v="74"/>
    <x v="1"/>
    <n v="2"/>
    <x v="0"/>
    <x v="0"/>
  </r>
  <r>
    <x v="40"/>
    <x v="7"/>
    <x v="92"/>
    <x v="79"/>
    <x v="1"/>
    <n v="2"/>
    <x v="3"/>
    <x v="0"/>
  </r>
  <r>
    <x v="40"/>
    <x v="7"/>
    <x v="93"/>
    <x v="75"/>
    <x v="0"/>
    <n v="10"/>
    <x v="0"/>
    <x v="0"/>
  </r>
  <r>
    <x v="40"/>
    <x v="7"/>
    <x v="93"/>
    <x v="76"/>
    <x v="0"/>
    <n v="26"/>
    <x v="0"/>
    <x v="0"/>
  </r>
  <r>
    <x v="40"/>
    <x v="7"/>
    <x v="94"/>
    <x v="75"/>
    <x v="0"/>
    <n v="4"/>
    <x v="0"/>
    <x v="0"/>
  </r>
  <r>
    <x v="40"/>
    <x v="7"/>
    <x v="94"/>
    <x v="76"/>
    <x v="0"/>
    <n v="18"/>
    <x v="0"/>
    <x v="0"/>
  </r>
  <r>
    <x v="40"/>
    <x v="7"/>
    <x v="94"/>
    <x v="81"/>
    <x v="1"/>
    <n v="47"/>
    <x v="0"/>
    <x v="0"/>
  </r>
  <r>
    <x v="40"/>
    <x v="7"/>
    <x v="95"/>
    <x v="80"/>
    <x v="0"/>
    <n v="1"/>
    <x v="0"/>
    <x v="0"/>
  </r>
  <r>
    <x v="40"/>
    <x v="7"/>
    <x v="95"/>
    <x v="76"/>
    <x v="0"/>
    <n v="5"/>
    <x v="0"/>
    <x v="0"/>
  </r>
  <r>
    <x v="40"/>
    <x v="7"/>
    <x v="95"/>
    <x v="74"/>
    <x v="1"/>
    <n v="5"/>
    <x v="0"/>
    <x v="0"/>
  </r>
  <r>
    <x v="40"/>
    <x v="7"/>
    <x v="96"/>
    <x v="75"/>
    <x v="0"/>
    <n v="2"/>
    <x v="0"/>
    <x v="0"/>
  </r>
  <r>
    <x v="40"/>
    <x v="7"/>
    <x v="96"/>
    <x v="76"/>
    <x v="0"/>
    <n v="15"/>
    <x v="0"/>
    <x v="0"/>
  </r>
  <r>
    <x v="40"/>
    <x v="7"/>
    <x v="96"/>
    <x v="74"/>
    <x v="1"/>
    <n v="1"/>
    <x v="0"/>
    <x v="0"/>
  </r>
  <r>
    <x v="40"/>
    <x v="7"/>
    <x v="97"/>
    <x v="75"/>
    <x v="0"/>
    <n v="1"/>
    <x v="0"/>
    <x v="0"/>
  </r>
  <r>
    <x v="40"/>
    <x v="7"/>
    <x v="98"/>
    <x v="78"/>
    <x v="1"/>
    <n v="7"/>
    <x v="0"/>
    <x v="0"/>
  </r>
  <r>
    <x v="40"/>
    <x v="7"/>
    <x v="98"/>
    <x v="74"/>
    <x v="1"/>
    <n v="19"/>
    <x v="0"/>
    <x v="0"/>
  </r>
  <r>
    <x v="40"/>
    <x v="7"/>
    <x v="98"/>
    <x v="83"/>
    <x v="1"/>
    <n v="51"/>
    <x v="3"/>
    <x v="0"/>
  </r>
  <r>
    <x v="40"/>
    <x v="7"/>
    <x v="99"/>
    <x v="80"/>
    <x v="0"/>
    <n v="3"/>
    <x v="0"/>
    <x v="0"/>
  </r>
  <r>
    <x v="40"/>
    <x v="7"/>
    <x v="99"/>
    <x v="75"/>
    <x v="0"/>
    <n v="12"/>
    <x v="0"/>
    <x v="0"/>
  </r>
  <r>
    <x v="40"/>
    <x v="7"/>
    <x v="99"/>
    <x v="74"/>
    <x v="1"/>
    <n v="1"/>
    <x v="0"/>
    <x v="0"/>
  </r>
  <r>
    <x v="40"/>
    <x v="7"/>
    <x v="100"/>
    <x v="78"/>
    <x v="1"/>
    <n v="1"/>
    <x v="0"/>
    <x v="0"/>
  </r>
  <r>
    <x v="40"/>
    <x v="7"/>
    <x v="100"/>
    <x v="74"/>
    <x v="1"/>
    <n v="4"/>
    <x v="0"/>
    <x v="0"/>
  </r>
  <r>
    <x v="40"/>
    <x v="7"/>
    <x v="101"/>
    <x v="80"/>
    <x v="0"/>
    <n v="1"/>
    <x v="0"/>
    <x v="0"/>
  </r>
  <r>
    <x v="40"/>
    <x v="7"/>
    <x v="101"/>
    <x v="77"/>
    <x v="0"/>
    <n v="5"/>
    <x v="3"/>
    <x v="0"/>
  </r>
  <r>
    <x v="40"/>
    <x v="7"/>
    <x v="101"/>
    <x v="74"/>
    <x v="1"/>
    <n v="2"/>
    <x v="0"/>
    <x v="0"/>
  </r>
  <r>
    <x v="40"/>
    <x v="7"/>
    <x v="102"/>
    <x v="78"/>
    <x v="1"/>
    <n v="1"/>
    <x v="0"/>
    <x v="0"/>
  </r>
  <r>
    <x v="40"/>
    <x v="7"/>
    <x v="103"/>
    <x v="75"/>
    <x v="0"/>
    <n v="6"/>
    <x v="0"/>
    <x v="0"/>
  </r>
  <r>
    <x v="40"/>
    <x v="7"/>
    <x v="104"/>
    <x v="75"/>
    <x v="0"/>
    <n v="6"/>
    <x v="0"/>
    <x v="0"/>
  </r>
  <r>
    <x v="40"/>
    <x v="7"/>
    <x v="104"/>
    <x v="76"/>
    <x v="0"/>
    <n v="19"/>
    <x v="0"/>
    <x v="0"/>
  </r>
  <r>
    <x v="40"/>
    <x v="7"/>
    <x v="104"/>
    <x v="81"/>
    <x v="1"/>
    <n v="3"/>
    <x v="0"/>
    <x v="0"/>
  </r>
  <r>
    <x v="40"/>
    <x v="7"/>
    <x v="104"/>
    <x v="74"/>
    <x v="1"/>
    <n v="5"/>
    <x v="0"/>
    <x v="0"/>
  </r>
  <r>
    <x v="40"/>
    <x v="7"/>
    <x v="105"/>
    <x v="75"/>
    <x v="0"/>
    <n v="3"/>
    <x v="0"/>
    <x v="0"/>
  </r>
  <r>
    <x v="40"/>
    <x v="7"/>
    <x v="105"/>
    <x v="76"/>
    <x v="0"/>
    <n v="9"/>
    <x v="0"/>
    <x v="0"/>
  </r>
  <r>
    <x v="40"/>
    <x v="7"/>
    <x v="105"/>
    <x v="77"/>
    <x v="0"/>
    <n v="3"/>
    <x v="3"/>
    <x v="0"/>
  </r>
  <r>
    <x v="40"/>
    <x v="7"/>
    <x v="105"/>
    <x v="81"/>
    <x v="1"/>
    <n v="1"/>
    <x v="0"/>
    <x v="0"/>
  </r>
  <r>
    <x v="40"/>
    <x v="7"/>
    <x v="105"/>
    <x v="78"/>
    <x v="1"/>
    <n v="3"/>
    <x v="0"/>
    <x v="0"/>
  </r>
  <r>
    <x v="40"/>
    <x v="0"/>
    <x v="106"/>
    <x v="75"/>
    <x v="0"/>
    <n v="1"/>
    <x v="0"/>
    <x v="0"/>
  </r>
  <r>
    <x v="40"/>
    <x v="0"/>
    <x v="107"/>
    <x v="75"/>
    <x v="0"/>
    <n v="1"/>
    <x v="0"/>
    <x v="0"/>
  </r>
  <r>
    <x v="40"/>
    <x v="0"/>
    <x v="107"/>
    <x v="74"/>
    <x v="1"/>
    <n v="1"/>
    <x v="0"/>
    <x v="0"/>
  </r>
  <r>
    <x v="40"/>
    <x v="7"/>
    <x v="108"/>
    <x v="75"/>
    <x v="0"/>
    <n v="2"/>
    <x v="0"/>
    <x v="0"/>
  </r>
  <r>
    <x v="40"/>
    <x v="7"/>
    <x v="108"/>
    <x v="76"/>
    <x v="0"/>
    <n v="10"/>
    <x v="0"/>
    <x v="0"/>
  </r>
  <r>
    <x v="40"/>
    <x v="7"/>
    <x v="109"/>
    <x v="75"/>
    <x v="0"/>
    <n v="4"/>
    <x v="0"/>
    <x v="0"/>
  </r>
  <r>
    <x v="40"/>
    <x v="7"/>
    <x v="109"/>
    <x v="84"/>
    <x v="1"/>
    <n v="5"/>
    <x v="0"/>
    <x v="0"/>
  </r>
  <r>
    <x v="40"/>
    <x v="7"/>
    <x v="110"/>
    <x v="85"/>
    <x v="0"/>
    <n v="6"/>
    <x v="0"/>
    <x v="0"/>
  </r>
  <r>
    <x v="40"/>
    <x v="7"/>
    <x v="110"/>
    <x v="84"/>
    <x v="1"/>
    <n v="400"/>
    <x v="0"/>
    <x v="0"/>
  </r>
  <r>
    <x v="40"/>
    <x v="7"/>
    <x v="110"/>
    <x v="83"/>
    <x v="1"/>
    <n v="30"/>
    <x v="3"/>
    <x v="0"/>
  </r>
  <r>
    <x v="40"/>
    <x v="7"/>
    <x v="111"/>
    <x v="75"/>
    <x v="0"/>
    <n v="18"/>
    <x v="0"/>
    <x v="0"/>
  </r>
  <r>
    <x v="40"/>
    <x v="7"/>
    <x v="111"/>
    <x v="78"/>
    <x v="1"/>
    <n v="3"/>
    <x v="0"/>
    <x v="0"/>
  </r>
  <r>
    <x v="40"/>
    <x v="7"/>
    <x v="112"/>
    <x v="75"/>
    <x v="0"/>
    <n v="6"/>
    <x v="0"/>
    <x v="0"/>
  </r>
  <r>
    <x v="40"/>
    <x v="7"/>
    <x v="113"/>
    <x v="75"/>
    <x v="0"/>
    <n v="13"/>
    <x v="0"/>
    <x v="0"/>
  </r>
  <r>
    <x v="40"/>
    <x v="7"/>
    <x v="113"/>
    <x v="74"/>
    <x v="1"/>
    <n v="6"/>
    <x v="0"/>
    <x v="0"/>
  </r>
  <r>
    <x v="40"/>
    <x v="7"/>
    <x v="114"/>
    <x v="75"/>
    <x v="0"/>
    <n v="3"/>
    <x v="0"/>
    <x v="0"/>
  </r>
  <r>
    <x v="40"/>
    <x v="7"/>
    <x v="114"/>
    <x v="74"/>
    <x v="1"/>
    <n v="2"/>
    <x v="0"/>
    <x v="0"/>
  </r>
  <r>
    <x v="40"/>
    <x v="1"/>
    <x v="19"/>
    <x v="70"/>
    <x v="1"/>
    <n v="1"/>
    <x v="0"/>
    <x v="0"/>
  </r>
  <r>
    <x v="40"/>
    <x v="4"/>
    <x v="39"/>
    <x v="51"/>
    <x v="0"/>
    <n v="10"/>
    <x v="3"/>
    <x v="0"/>
  </r>
  <r>
    <x v="40"/>
    <x v="4"/>
    <x v="40"/>
    <x v="52"/>
    <x v="0"/>
    <n v="3"/>
    <x v="0"/>
    <x v="0"/>
  </r>
  <r>
    <x v="40"/>
    <x v="4"/>
    <x v="40"/>
    <x v="51"/>
    <x v="0"/>
    <n v="38"/>
    <x v="3"/>
    <x v="0"/>
  </r>
  <r>
    <x v="40"/>
    <x v="4"/>
    <x v="41"/>
    <x v="52"/>
    <x v="0"/>
    <n v="5"/>
    <x v="0"/>
    <x v="0"/>
  </r>
  <r>
    <x v="40"/>
    <x v="4"/>
    <x v="41"/>
    <x v="56"/>
    <x v="1"/>
    <n v="1"/>
    <x v="0"/>
    <x v="0"/>
  </r>
  <r>
    <x v="40"/>
    <x v="4"/>
    <x v="69"/>
    <x v="52"/>
    <x v="0"/>
    <n v="2"/>
    <x v="0"/>
    <x v="0"/>
  </r>
  <r>
    <x v="40"/>
    <x v="4"/>
    <x v="50"/>
    <x v="49"/>
    <x v="1"/>
    <n v="3"/>
    <x v="0"/>
    <x v="0"/>
  </r>
  <r>
    <x v="40"/>
    <x v="4"/>
    <x v="50"/>
    <x v="50"/>
    <x v="1"/>
    <n v="6"/>
    <x v="3"/>
    <x v="0"/>
  </r>
  <r>
    <x v="40"/>
    <x v="4"/>
    <x v="50"/>
    <x v="86"/>
    <x v="1"/>
    <n v="3"/>
    <x v="4"/>
    <x v="3"/>
  </r>
  <r>
    <x v="40"/>
    <x v="4"/>
    <x v="51"/>
    <x v="87"/>
    <x v="0"/>
    <n v="80"/>
    <x v="5"/>
    <x v="3"/>
  </r>
  <r>
    <x v="40"/>
    <x v="4"/>
    <x v="51"/>
    <x v="48"/>
    <x v="0"/>
    <n v="20"/>
    <x v="3"/>
    <x v="0"/>
  </r>
  <r>
    <x v="40"/>
    <x v="4"/>
    <x v="52"/>
    <x v="52"/>
    <x v="0"/>
    <n v="2"/>
    <x v="0"/>
    <x v="0"/>
  </r>
  <r>
    <x v="40"/>
    <x v="4"/>
    <x v="52"/>
    <x v="72"/>
    <x v="0"/>
    <n v="1"/>
    <x v="0"/>
    <x v="0"/>
  </r>
  <r>
    <x v="40"/>
    <x v="4"/>
    <x v="52"/>
    <x v="56"/>
    <x v="1"/>
    <n v="3"/>
    <x v="0"/>
    <x v="0"/>
  </r>
  <r>
    <x v="40"/>
    <x v="4"/>
    <x v="52"/>
    <x v="49"/>
    <x v="1"/>
    <n v="3"/>
    <x v="0"/>
    <x v="0"/>
  </r>
  <r>
    <x v="40"/>
    <x v="4"/>
    <x v="52"/>
    <x v="66"/>
    <x v="1"/>
    <n v="2"/>
    <x v="3"/>
    <x v="0"/>
  </r>
  <r>
    <x v="40"/>
    <x v="4"/>
    <x v="52"/>
    <x v="88"/>
    <x v="1"/>
    <n v="1"/>
    <x v="3"/>
    <x v="0"/>
  </r>
  <r>
    <x v="40"/>
    <x v="4"/>
    <x v="42"/>
    <x v="45"/>
    <x v="0"/>
    <n v="15"/>
    <x v="6"/>
    <x v="3"/>
  </r>
  <r>
    <x v="40"/>
    <x v="4"/>
    <x v="42"/>
    <x v="71"/>
    <x v="0"/>
    <n v="10"/>
    <x v="0"/>
    <x v="0"/>
  </r>
  <r>
    <x v="40"/>
    <x v="4"/>
    <x v="42"/>
    <x v="52"/>
    <x v="0"/>
    <n v="1"/>
    <x v="0"/>
    <x v="0"/>
  </r>
  <r>
    <x v="40"/>
    <x v="4"/>
    <x v="42"/>
    <x v="53"/>
    <x v="0"/>
    <n v="3"/>
    <x v="7"/>
    <x v="3"/>
  </r>
  <r>
    <x v="40"/>
    <x v="4"/>
    <x v="42"/>
    <x v="89"/>
    <x v="0"/>
    <n v="1"/>
    <x v="3"/>
    <x v="0"/>
  </r>
  <r>
    <x v="40"/>
    <x v="4"/>
    <x v="42"/>
    <x v="55"/>
    <x v="1"/>
    <n v="20"/>
    <x v="6"/>
    <x v="3"/>
  </r>
  <r>
    <x v="40"/>
    <x v="4"/>
    <x v="42"/>
    <x v="73"/>
    <x v="1"/>
    <n v="15"/>
    <x v="0"/>
    <x v="0"/>
  </r>
  <r>
    <x v="40"/>
    <x v="4"/>
    <x v="43"/>
    <x v="52"/>
    <x v="0"/>
    <n v="17"/>
    <x v="0"/>
    <x v="0"/>
  </r>
  <r>
    <x v="40"/>
    <x v="4"/>
    <x v="43"/>
    <x v="63"/>
    <x v="0"/>
    <n v="1"/>
    <x v="6"/>
    <x v="3"/>
  </r>
  <r>
    <x v="40"/>
    <x v="4"/>
    <x v="43"/>
    <x v="52"/>
    <x v="0"/>
    <n v="2"/>
    <x v="0"/>
    <x v="0"/>
  </r>
  <r>
    <x v="40"/>
    <x v="4"/>
    <x v="45"/>
    <x v="72"/>
    <x v="0"/>
    <n v="2"/>
    <x v="0"/>
    <x v="0"/>
  </r>
  <r>
    <x v="40"/>
    <x v="4"/>
    <x v="45"/>
    <x v="55"/>
    <x v="1"/>
    <n v="130"/>
    <x v="6"/>
    <x v="3"/>
  </r>
  <r>
    <x v="40"/>
    <x v="4"/>
    <x v="45"/>
    <x v="56"/>
    <x v="1"/>
    <n v="5"/>
    <x v="0"/>
    <x v="0"/>
  </r>
  <r>
    <x v="40"/>
    <x v="4"/>
    <x v="45"/>
    <x v="73"/>
    <x v="1"/>
    <n v="4"/>
    <x v="0"/>
    <x v="0"/>
  </r>
  <r>
    <x v="40"/>
    <x v="4"/>
    <x v="47"/>
    <x v="60"/>
    <x v="0"/>
    <n v="2"/>
    <x v="7"/>
    <x v="3"/>
  </r>
  <r>
    <x v="40"/>
    <x v="4"/>
    <x v="48"/>
    <x v="72"/>
    <x v="0"/>
    <n v="3"/>
    <x v="0"/>
    <x v="0"/>
  </r>
  <r>
    <x v="40"/>
    <x v="4"/>
    <x v="48"/>
    <x v="52"/>
    <x v="0"/>
    <n v="2"/>
    <x v="0"/>
    <x v="0"/>
  </r>
  <r>
    <x v="40"/>
    <x v="4"/>
    <x v="48"/>
    <x v="46"/>
    <x v="0"/>
    <n v="10"/>
    <x v="4"/>
    <x v="3"/>
  </r>
  <r>
    <x v="40"/>
    <x v="4"/>
    <x v="54"/>
    <x v="52"/>
    <x v="0"/>
    <n v="4"/>
    <x v="0"/>
    <x v="0"/>
  </r>
  <r>
    <x v="40"/>
    <x v="4"/>
    <x v="54"/>
    <x v="70"/>
    <x v="1"/>
    <n v="1"/>
    <x v="0"/>
    <x v="0"/>
  </r>
  <r>
    <x v="40"/>
    <x v="5"/>
    <x v="55"/>
    <x v="47"/>
    <x v="0"/>
    <n v="18"/>
    <x v="0"/>
    <x v="0"/>
  </r>
  <r>
    <x v="40"/>
    <x v="5"/>
    <x v="55"/>
    <x v="52"/>
    <x v="0"/>
    <n v="2"/>
    <x v="0"/>
    <x v="0"/>
  </r>
  <r>
    <x v="40"/>
    <x v="5"/>
    <x v="55"/>
    <x v="49"/>
    <x v="1"/>
    <n v="23"/>
    <x v="0"/>
    <x v="0"/>
  </r>
  <r>
    <x v="40"/>
    <x v="5"/>
    <x v="59"/>
    <x v="52"/>
    <x v="0"/>
    <n v="3"/>
    <x v="0"/>
    <x v="0"/>
  </r>
  <r>
    <x v="40"/>
    <x v="5"/>
    <x v="56"/>
    <x v="52"/>
    <x v="0"/>
    <n v="1"/>
    <x v="0"/>
    <x v="0"/>
  </r>
  <r>
    <x v="40"/>
    <x v="5"/>
    <x v="56"/>
    <x v="48"/>
    <x v="0"/>
    <n v="10"/>
    <x v="3"/>
    <x v="0"/>
  </r>
  <r>
    <x v="40"/>
    <x v="5"/>
    <x v="56"/>
    <x v="44"/>
    <x v="0"/>
    <n v="1"/>
    <x v="3"/>
    <x v="0"/>
  </r>
  <r>
    <x v="40"/>
    <x v="5"/>
    <x v="56"/>
    <x v="54"/>
    <x v="0"/>
    <n v="5"/>
    <x v="1"/>
    <x v="1"/>
  </r>
  <r>
    <x v="40"/>
    <x v="5"/>
    <x v="56"/>
    <x v="56"/>
    <x v="1"/>
    <n v="1"/>
    <x v="0"/>
    <x v="0"/>
  </r>
  <r>
    <x v="40"/>
    <x v="5"/>
    <x v="56"/>
    <x v="62"/>
    <x v="1"/>
    <n v="16"/>
    <x v="1"/>
    <x v="1"/>
  </r>
  <r>
    <x v="40"/>
    <x v="5"/>
    <x v="57"/>
    <x v="90"/>
    <x v="0"/>
    <n v="466"/>
    <x v="5"/>
    <x v="3"/>
  </r>
  <r>
    <x v="40"/>
    <x v="5"/>
    <x v="57"/>
    <x v="48"/>
    <x v="0"/>
    <n v="12"/>
    <x v="3"/>
    <x v="0"/>
  </r>
  <r>
    <x v="40"/>
    <x v="5"/>
    <x v="57"/>
    <x v="46"/>
    <x v="0"/>
    <n v="10"/>
    <x v="4"/>
    <x v="3"/>
  </r>
  <r>
    <x v="40"/>
    <x v="5"/>
    <x v="57"/>
    <x v="91"/>
    <x v="1"/>
    <n v="25"/>
    <x v="5"/>
    <x v="3"/>
  </r>
  <r>
    <x v="40"/>
    <x v="5"/>
    <x v="58"/>
    <x v="63"/>
    <x v="0"/>
    <n v="25"/>
    <x v="6"/>
    <x v="3"/>
  </r>
  <r>
    <x v="40"/>
    <x v="5"/>
    <x v="58"/>
    <x v="47"/>
    <x v="0"/>
    <n v="21"/>
    <x v="0"/>
    <x v="0"/>
  </r>
  <r>
    <x v="40"/>
    <x v="5"/>
    <x v="58"/>
    <x v="52"/>
    <x v="0"/>
    <n v="1"/>
    <x v="0"/>
    <x v="0"/>
  </r>
  <r>
    <x v="40"/>
    <x v="5"/>
    <x v="58"/>
    <x v="44"/>
    <x v="0"/>
    <n v="2"/>
    <x v="3"/>
    <x v="0"/>
  </r>
  <r>
    <x v="40"/>
    <x v="5"/>
    <x v="58"/>
    <x v="43"/>
    <x v="0"/>
    <n v="1"/>
    <x v="3"/>
    <x v="0"/>
  </r>
  <r>
    <x v="40"/>
    <x v="5"/>
    <x v="58"/>
    <x v="46"/>
    <x v="0"/>
    <n v="5"/>
    <x v="4"/>
    <x v="3"/>
  </r>
  <r>
    <x v="40"/>
    <x v="3"/>
    <x v="21"/>
    <x v="52"/>
    <x v="0"/>
    <n v="2"/>
    <x v="0"/>
    <x v="0"/>
  </r>
  <r>
    <x v="40"/>
    <x v="3"/>
    <x v="21"/>
    <x v="72"/>
    <x v="0"/>
    <n v="1"/>
    <x v="0"/>
    <x v="0"/>
  </r>
  <r>
    <x v="40"/>
    <x v="5"/>
    <x v="59"/>
    <x v="52"/>
    <x v="0"/>
    <n v="5"/>
    <x v="0"/>
    <x v="0"/>
  </r>
  <r>
    <x v="40"/>
    <x v="5"/>
    <x v="59"/>
    <x v="72"/>
    <x v="0"/>
    <n v="1"/>
    <x v="0"/>
    <x v="0"/>
  </r>
  <r>
    <x v="40"/>
    <x v="5"/>
    <x v="59"/>
    <x v="56"/>
    <x v="1"/>
    <n v="5"/>
    <x v="0"/>
    <x v="0"/>
  </r>
  <r>
    <x v="40"/>
    <x v="5"/>
    <x v="59"/>
    <x v="70"/>
    <x v="1"/>
    <n v="1"/>
    <x v="0"/>
    <x v="0"/>
  </r>
  <r>
    <x v="40"/>
    <x v="5"/>
    <x v="59"/>
    <x v="52"/>
    <x v="0"/>
    <n v="1"/>
    <x v="0"/>
    <x v="0"/>
  </r>
  <r>
    <x v="40"/>
    <x v="5"/>
    <x v="59"/>
    <x v="47"/>
    <x v="0"/>
    <n v="1"/>
    <x v="0"/>
    <x v="0"/>
  </r>
  <r>
    <x v="40"/>
    <x v="5"/>
    <x v="59"/>
    <x v="56"/>
    <x v="1"/>
    <n v="1"/>
    <x v="0"/>
    <x v="0"/>
  </r>
  <r>
    <x v="40"/>
    <x v="5"/>
    <x v="59"/>
    <x v="49"/>
    <x v="1"/>
    <n v="1"/>
    <x v="0"/>
    <x v="0"/>
  </r>
  <r>
    <x v="40"/>
    <x v="5"/>
    <x v="56"/>
    <x v="63"/>
    <x v="0"/>
    <n v="1"/>
    <x v="6"/>
    <x v="3"/>
  </r>
  <r>
    <x v="40"/>
    <x v="5"/>
    <x v="56"/>
    <x v="52"/>
    <x v="0"/>
    <n v="6"/>
    <x v="0"/>
    <x v="0"/>
  </r>
  <r>
    <x v="40"/>
    <x v="5"/>
    <x v="56"/>
    <x v="56"/>
    <x v="1"/>
    <n v="1"/>
    <x v="0"/>
    <x v="0"/>
  </r>
  <r>
    <x v="40"/>
    <x v="5"/>
    <x v="57"/>
    <x v="52"/>
    <x v="0"/>
    <n v="9"/>
    <x v="0"/>
    <x v="0"/>
  </r>
  <r>
    <x v="40"/>
    <x v="5"/>
    <x v="57"/>
    <x v="47"/>
    <x v="0"/>
    <n v="5"/>
    <x v="0"/>
    <x v="0"/>
  </r>
  <r>
    <x v="40"/>
    <x v="5"/>
    <x v="57"/>
    <x v="43"/>
    <x v="0"/>
    <n v="1"/>
    <x v="3"/>
    <x v="0"/>
  </r>
  <r>
    <x v="40"/>
    <x v="5"/>
    <x v="57"/>
    <x v="54"/>
    <x v="0"/>
    <n v="3"/>
    <x v="1"/>
    <x v="1"/>
  </r>
  <r>
    <x v="40"/>
    <x v="5"/>
    <x v="57"/>
    <x v="45"/>
    <x v="0"/>
    <n v="7"/>
    <x v="6"/>
    <x v="3"/>
  </r>
  <r>
    <x v="40"/>
    <x v="5"/>
    <x v="57"/>
    <x v="47"/>
    <x v="0"/>
    <n v="60"/>
    <x v="0"/>
    <x v="0"/>
  </r>
  <r>
    <x v="40"/>
    <x v="5"/>
    <x v="57"/>
    <x v="52"/>
    <x v="0"/>
    <n v="2"/>
    <x v="0"/>
    <x v="0"/>
  </r>
  <r>
    <x v="40"/>
    <x v="5"/>
    <x v="57"/>
    <x v="64"/>
    <x v="0"/>
    <n v="4"/>
    <x v="7"/>
    <x v="3"/>
  </r>
  <r>
    <x v="40"/>
    <x v="5"/>
    <x v="57"/>
    <x v="53"/>
    <x v="0"/>
    <n v="1"/>
    <x v="7"/>
    <x v="3"/>
  </r>
  <r>
    <x v="40"/>
    <x v="5"/>
    <x v="57"/>
    <x v="51"/>
    <x v="0"/>
    <n v="13"/>
    <x v="3"/>
    <x v="0"/>
  </r>
  <r>
    <x v="40"/>
    <x v="5"/>
    <x v="57"/>
    <x v="48"/>
    <x v="0"/>
    <n v="2"/>
    <x v="3"/>
    <x v="0"/>
  </r>
  <r>
    <x v="40"/>
    <x v="5"/>
    <x v="57"/>
    <x v="44"/>
    <x v="0"/>
    <n v="1"/>
    <x v="3"/>
    <x v="0"/>
  </r>
  <r>
    <x v="40"/>
    <x v="5"/>
    <x v="60"/>
    <x v="48"/>
    <x v="0"/>
    <n v="28"/>
    <x v="3"/>
    <x v="0"/>
  </r>
  <r>
    <x v="40"/>
    <x v="5"/>
    <x v="60"/>
    <x v="49"/>
    <x v="1"/>
    <n v="6"/>
    <x v="0"/>
    <x v="0"/>
  </r>
  <r>
    <x v="40"/>
    <x v="5"/>
    <x v="60"/>
    <x v="56"/>
    <x v="1"/>
    <n v="3"/>
    <x v="0"/>
    <x v="0"/>
  </r>
  <r>
    <x v="40"/>
    <x v="5"/>
    <x v="60"/>
    <x v="59"/>
    <x v="1"/>
    <n v="1"/>
    <x v="3"/>
    <x v="0"/>
  </r>
  <r>
    <x v="40"/>
    <x v="5"/>
    <x v="60"/>
    <x v="87"/>
    <x v="0"/>
    <n v="24"/>
    <x v="5"/>
    <x v="3"/>
  </r>
  <r>
    <x v="40"/>
    <x v="5"/>
    <x v="60"/>
    <x v="54"/>
    <x v="0"/>
    <n v="1"/>
    <x v="1"/>
    <x v="1"/>
  </r>
  <r>
    <x v="40"/>
    <x v="5"/>
    <x v="60"/>
    <x v="56"/>
    <x v="1"/>
    <n v="11"/>
    <x v="0"/>
    <x v="0"/>
  </r>
  <r>
    <x v="40"/>
    <x v="5"/>
    <x v="60"/>
    <x v="70"/>
    <x v="1"/>
    <n v="1"/>
    <x v="0"/>
    <x v="0"/>
  </r>
  <r>
    <x v="40"/>
    <x v="5"/>
    <x v="60"/>
    <x v="59"/>
    <x v="1"/>
    <n v="2"/>
    <x v="3"/>
    <x v="0"/>
  </r>
  <r>
    <x v="40"/>
    <x v="5"/>
    <x v="60"/>
    <x v="62"/>
    <x v="1"/>
    <n v="1"/>
    <x v="1"/>
    <x v="1"/>
  </r>
  <r>
    <x v="40"/>
    <x v="5"/>
    <x v="58"/>
    <x v="52"/>
    <x v="0"/>
    <n v="12"/>
    <x v="0"/>
    <x v="0"/>
  </r>
  <r>
    <x v="40"/>
    <x v="5"/>
    <x v="58"/>
    <x v="72"/>
    <x v="0"/>
    <n v="1"/>
    <x v="0"/>
    <x v="0"/>
  </r>
  <r>
    <x v="40"/>
    <x v="6"/>
    <x v="61"/>
    <x v="47"/>
    <x v="0"/>
    <n v="28"/>
    <x v="0"/>
    <x v="0"/>
  </r>
  <r>
    <x v="40"/>
    <x v="6"/>
    <x v="61"/>
    <x v="52"/>
    <x v="0"/>
    <n v="3"/>
    <x v="0"/>
    <x v="0"/>
  </r>
  <r>
    <x v="40"/>
    <x v="6"/>
    <x v="61"/>
    <x v="64"/>
    <x v="0"/>
    <n v="5"/>
    <x v="7"/>
    <x v="3"/>
  </r>
  <r>
    <x v="40"/>
    <x v="6"/>
    <x v="61"/>
    <x v="43"/>
    <x v="0"/>
    <n v="1"/>
    <x v="3"/>
    <x v="0"/>
  </r>
  <r>
    <x v="40"/>
    <x v="6"/>
    <x v="61"/>
    <x v="54"/>
    <x v="0"/>
    <n v="4"/>
    <x v="1"/>
    <x v="1"/>
  </r>
  <r>
    <x v="40"/>
    <x v="6"/>
    <x v="61"/>
    <x v="55"/>
    <x v="1"/>
    <n v="4"/>
    <x v="6"/>
    <x v="3"/>
  </r>
  <r>
    <x v="40"/>
    <x v="6"/>
    <x v="61"/>
    <x v="49"/>
    <x v="1"/>
    <n v="56"/>
    <x v="0"/>
    <x v="0"/>
  </r>
  <r>
    <x v="40"/>
    <x v="6"/>
    <x v="61"/>
    <x v="92"/>
    <x v="1"/>
    <n v="5"/>
    <x v="7"/>
    <x v="3"/>
  </r>
  <r>
    <x v="40"/>
    <x v="6"/>
    <x v="61"/>
    <x v="62"/>
    <x v="1"/>
    <n v="9"/>
    <x v="1"/>
    <x v="1"/>
  </r>
  <r>
    <x v="40"/>
    <x v="6"/>
    <x v="62"/>
    <x v="47"/>
    <x v="0"/>
    <n v="10"/>
    <x v="0"/>
    <x v="0"/>
  </r>
  <r>
    <x v="40"/>
    <x v="6"/>
    <x v="62"/>
    <x v="52"/>
    <x v="0"/>
    <n v="2"/>
    <x v="0"/>
    <x v="0"/>
  </r>
  <r>
    <x v="40"/>
    <x v="6"/>
    <x v="62"/>
    <x v="64"/>
    <x v="0"/>
    <n v="1"/>
    <x v="7"/>
    <x v="3"/>
  </r>
  <r>
    <x v="40"/>
    <x v="6"/>
    <x v="62"/>
    <x v="48"/>
    <x v="0"/>
    <n v="14"/>
    <x v="3"/>
    <x v="0"/>
  </r>
  <r>
    <x v="40"/>
    <x v="6"/>
    <x v="62"/>
    <x v="51"/>
    <x v="0"/>
    <n v="4"/>
    <x v="3"/>
    <x v="0"/>
  </r>
  <r>
    <x v="40"/>
    <x v="6"/>
    <x v="62"/>
    <x v="43"/>
    <x v="0"/>
    <n v="3"/>
    <x v="3"/>
    <x v="0"/>
  </r>
  <r>
    <x v="40"/>
    <x v="6"/>
    <x v="62"/>
    <x v="49"/>
    <x v="1"/>
    <n v="5"/>
    <x v="0"/>
    <x v="0"/>
  </r>
  <r>
    <x v="40"/>
    <x v="6"/>
    <x v="62"/>
    <x v="56"/>
    <x v="1"/>
    <n v="2"/>
    <x v="0"/>
    <x v="0"/>
  </r>
  <r>
    <x v="40"/>
    <x v="6"/>
    <x v="62"/>
    <x v="92"/>
    <x v="1"/>
    <n v="4"/>
    <x v="7"/>
    <x v="3"/>
  </r>
  <r>
    <x v="40"/>
    <x v="6"/>
    <x v="62"/>
    <x v="57"/>
    <x v="1"/>
    <n v="5"/>
    <x v="3"/>
    <x v="0"/>
  </r>
  <r>
    <x v="40"/>
    <x v="6"/>
    <x v="62"/>
    <x v="88"/>
    <x v="1"/>
    <n v="5"/>
    <x v="3"/>
    <x v="0"/>
  </r>
  <r>
    <x v="40"/>
    <x v="6"/>
    <x v="62"/>
    <x v="50"/>
    <x v="1"/>
    <n v="2"/>
    <x v="3"/>
    <x v="0"/>
  </r>
  <r>
    <x v="40"/>
    <x v="6"/>
    <x v="63"/>
    <x v="52"/>
    <x v="0"/>
    <n v="5"/>
    <x v="0"/>
    <x v="0"/>
  </r>
  <r>
    <x v="40"/>
    <x v="6"/>
    <x v="63"/>
    <x v="67"/>
    <x v="0"/>
    <n v="2"/>
    <x v="1"/>
    <x v="1"/>
  </r>
  <r>
    <x v="40"/>
    <x v="6"/>
    <x v="64"/>
    <x v="49"/>
    <x v="1"/>
    <n v="6"/>
    <x v="0"/>
    <x v="0"/>
  </r>
  <r>
    <x v="40"/>
    <x v="6"/>
    <x v="65"/>
    <x v="52"/>
    <x v="0"/>
    <n v="1"/>
    <x v="0"/>
    <x v="0"/>
  </r>
  <r>
    <x v="40"/>
    <x v="6"/>
    <x v="65"/>
    <x v="44"/>
    <x v="0"/>
    <n v="2"/>
    <x v="3"/>
    <x v="0"/>
  </r>
  <r>
    <x v="40"/>
    <x v="6"/>
    <x v="65"/>
    <x v="54"/>
    <x v="0"/>
    <n v="84"/>
    <x v="1"/>
    <x v="1"/>
  </r>
  <r>
    <x v="40"/>
    <x v="6"/>
    <x v="65"/>
    <x v="49"/>
    <x v="1"/>
    <n v="4"/>
    <x v="0"/>
    <x v="0"/>
  </r>
  <r>
    <x v="40"/>
    <x v="6"/>
    <x v="65"/>
    <x v="49"/>
    <x v="1"/>
    <n v="15"/>
    <x v="0"/>
    <x v="0"/>
  </r>
  <r>
    <x v="40"/>
    <x v="6"/>
    <x v="73"/>
    <x v="54"/>
    <x v="0"/>
    <n v="74"/>
    <x v="1"/>
    <x v="1"/>
  </r>
  <r>
    <x v="40"/>
    <x v="6"/>
    <x v="73"/>
    <x v="92"/>
    <x v="1"/>
    <n v="1"/>
    <x v="7"/>
    <x v="3"/>
  </r>
  <r>
    <x v="40"/>
    <x v="6"/>
    <x v="71"/>
    <x v="52"/>
    <x v="0"/>
    <n v="6"/>
    <x v="0"/>
    <x v="0"/>
  </r>
  <r>
    <x v="40"/>
    <x v="6"/>
    <x v="71"/>
    <x v="56"/>
    <x v="1"/>
    <n v="16"/>
    <x v="0"/>
    <x v="0"/>
  </r>
  <r>
    <x v="40"/>
    <x v="6"/>
    <x v="67"/>
    <x v="44"/>
    <x v="0"/>
    <n v="5"/>
    <x v="3"/>
    <x v="0"/>
  </r>
  <r>
    <x v="40"/>
    <x v="6"/>
    <x v="67"/>
    <x v="43"/>
    <x v="0"/>
    <n v="1"/>
    <x v="3"/>
    <x v="0"/>
  </r>
  <r>
    <x v="40"/>
    <x v="6"/>
    <x v="68"/>
    <x v="47"/>
    <x v="0"/>
    <n v="2"/>
    <x v="0"/>
    <x v="0"/>
  </r>
  <r>
    <x v="40"/>
    <x v="6"/>
    <x v="65"/>
    <x v="47"/>
    <x v="0"/>
    <n v="65"/>
    <x v="0"/>
    <x v="0"/>
  </r>
  <r>
    <x v="41"/>
    <x v="0"/>
    <x v="0"/>
    <x v="52"/>
    <x v="0"/>
    <n v="1"/>
    <x v="0"/>
    <x v="0"/>
  </r>
  <r>
    <x v="41"/>
    <x v="0"/>
    <x v="0"/>
    <x v="56"/>
    <x v="1"/>
    <n v="1"/>
    <x v="0"/>
    <x v="0"/>
  </r>
  <r>
    <x v="41"/>
    <x v="0"/>
    <x v="1"/>
    <x v="63"/>
    <x v="0"/>
    <n v="1"/>
    <x v="6"/>
    <x v="3"/>
  </r>
  <r>
    <x v="41"/>
    <x v="0"/>
    <x v="1"/>
    <x v="55"/>
    <x v="1"/>
    <n v="16"/>
    <x v="6"/>
    <x v="3"/>
  </r>
  <r>
    <x v="41"/>
    <x v="0"/>
    <x v="2"/>
    <x v="45"/>
    <x v="0"/>
    <n v="1"/>
    <x v="6"/>
    <x v="3"/>
  </r>
  <r>
    <x v="41"/>
    <x v="0"/>
    <x v="3"/>
    <x v="63"/>
    <x v="0"/>
    <n v="1"/>
    <x v="6"/>
    <x v="3"/>
  </r>
  <r>
    <x v="41"/>
    <x v="0"/>
    <x v="5"/>
    <x v="49"/>
    <x v="1"/>
    <n v="6"/>
    <x v="0"/>
    <x v="0"/>
  </r>
  <r>
    <x v="41"/>
    <x v="0"/>
    <x v="6"/>
    <x v="63"/>
    <x v="0"/>
    <n v="4"/>
    <x v="6"/>
    <x v="3"/>
  </r>
  <r>
    <x v="41"/>
    <x v="0"/>
    <x v="6"/>
    <x v="47"/>
    <x v="0"/>
    <n v="3"/>
    <x v="0"/>
    <x v="0"/>
  </r>
  <r>
    <x v="41"/>
    <x v="0"/>
    <x v="6"/>
    <x v="61"/>
    <x v="1"/>
    <n v="3"/>
    <x v="6"/>
    <x v="3"/>
  </r>
  <r>
    <x v="41"/>
    <x v="0"/>
    <x v="6"/>
    <x v="49"/>
    <x v="1"/>
    <n v="1"/>
    <x v="0"/>
    <x v="0"/>
  </r>
  <r>
    <x v="41"/>
    <x v="0"/>
    <x v="7"/>
    <x v="93"/>
    <x v="0"/>
    <n v="2"/>
    <x v="8"/>
    <x v="0"/>
  </r>
  <r>
    <x v="41"/>
    <x v="0"/>
    <x v="8"/>
    <x v="52"/>
    <x v="0"/>
    <n v="3"/>
    <x v="0"/>
    <x v="0"/>
  </r>
  <r>
    <x v="41"/>
    <x v="0"/>
    <x v="8"/>
    <x v="93"/>
    <x v="0"/>
    <n v="2"/>
    <x v="8"/>
    <x v="0"/>
  </r>
  <r>
    <x v="41"/>
    <x v="0"/>
    <x v="8"/>
    <x v="52"/>
    <x v="0"/>
    <n v="1"/>
    <x v="0"/>
    <x v="0"/>
  </r>
  <r>
    <x v="41"/>
    <x v="0"/>
    <x v="8"/>
    <x v="56"/>
    <x v="1"/>
    <n v="4"/>
    <x v="0"/>
    <x v="0"/>
  </r>
  <r>
    <x v="41"/>
    <x v="0"/>
    <x v="9"/>
    <x v="56"/>
    <x v="1"/>
    <n v="1"/>
    <x v="0"/>
    <x v="0"/>
  </r>
  <r>
    <x v="41"/>
    <x v="0"/>
    <x v="10"/>
    <x v="63"/>
    <x v="0"/>
    <n v="3"/>
    <x v="6"/>
    <x v="3"/>
  </r>
  <r>
    <x v="41"/>
    <x v="0"/>
    <x v="10"/>
    <x v="52"/>
    <x v="0"/>
    <n v="2"/>
    <x v="0"/>
    <x v="0"/>
  </r>
  <r>
    <x v="41"/>
    <x v="0"/>
    <x v="11"/>
    <x v="52"/>
    <x v="0"/>
    <n v="2"/>
    <x v="0"/>
    <x v="0"/>
  </r>
  <r>
    <x v="41"/>
    <x v="0"/>
    <x v="8"/>
    <x v="52"/>
    <x v="0"/>
    <n v="45"/>
    <x v="0"/>
    <x v="0"/>
  </r>
  <r>
    <x v="41"/>
    <x v="0"/>
    <x v="8"/>
    <x v="56"/>
    <x v="1"/>
    <n v="1"/>
    <x v="0"/>
    <x v="0"/>
  </r>
  <r>
    <x v="41"/>
    <x v="0"/>
    <x v="8"/>
    <x v="94"/>
    <x v="1"/>
    <n v="1"/>
    <x v="7"/>
    <x v="3"/>
  </r>
  <r>
    <x v="41"/>
    <x v="0"/>
    <x v="12"/>
    <x v="95"/>
    <x v="0"/>
    <n v="2"/>
    <x v="6"/>
    <x v="3"/>
  </r>
  <r>
    <x v="41"/>
    <x v="0"/>
    <x v="12"/>
    <x v="63"/>
    <x v="0"/>
    <n v="2"/>
    <x v="6"/>
    <x v="3"/>
  </r>
  <r>
    <x v="41"/>
    <x v="0"/>
    <x v="12"/>
    <x v="52"/>
    <x v="0"/>
    <n v="4"/>
    <x v="0"/>
    <x v="0"/>
  </r>
  <r>
    <x v="41"/>
    <x v="0"/>
    <x v="12"/>
    <x v="89"/>
    <x v="0"/>
    <n v="1"/>
    <x v="3"/>
    <x v="0"/>
  </r>
  <r>
    <x v="41"/>
    <x v="0"/>
    <x v="12"/>
    <x v="70"/>
    <x v="1"/>
    <n v="2"/>
    <x v="0"/>
    <x v="0"/>
  </r>
  <r>
    <x v="41"/>
    <x v="0"/>
    <x v="12"/>
    <x v="56"/>
    <x v="1"/>
    <n v="1"/>
    <x v="0"/>
    <x v="0"/>
  </r>
  <r>
    <x v="41"/>
    <x v="0"/>
    <x v="12"/>
    <x v="59"/>
    <x v="1"/>
    <n v="10"/>
    <x v="3"/>
    <x v="0"/>
  </r>
  <r>
    <x v="41"/>
    <x v="0"/>
    <x v="12"/>
    <x v="50"/>
    <x v="1"/>
    <n v="2"/>
    <x v="3"/>
    <x v="0"/>
  </r>
  <r>
    <x v="41"/>
    <x v="0"/>
    <x v="12"/>
    <x v="88"/>
    <x v="1"/>
    <n v="1"/>
    <x v="3"/>
    <x v="0"/>
  </r>
  <r>
    <x v="41"/>
    <x v="0"/>
    <x v="13"/>
    <x v="93"/>
    <x v="0"/>
    <n v="10"/>
    <x v="8"/>
    <x v="0"/>
  </r>
  <r>
    <x v="41"/>
    <x v="0"/>
    <x v="13"/>
    <x v="56"/>
    <x v="1"/>
    <n v="1"/>
    <x v="0"/>
    <x v="0"/>
  </r>
  <r>
    <x v="41"/>
    <x v="0"/>
    <x v="14"/>
    <x v="93"/>
    <x v="0"/>
    <n v="2"/>
    <x v="8"/>
    <x v="0"/>
  </r>
  <r>
    <x v="41"/>
    <x v="0"/>
    <x v="14"/>
    <x v="47"/>
    <x v="0"/>
    <n v="34"/>
    <x v="0"/>
    <x v="0"/>
  </r>
  <r>
    <x v="41"/>
    <x v="0"/>
    <x v="14"/>
    <x v="52"/>
    <x v="0"/>
    <n v="3"/>
    <x v="0"/>
    <x v="0"/>
  </r>
  <r>
    <x v="41"/>
    <x v="0"/>
    <x v="14"/>
    <x v="51"/>
    <x v="0"/>
    <n v="4"/>
    <x v="3"/>
    <x v="0"/>
  </r>
  <r>
    <x v="41"/>
    <x v="0"/>
    <x v="14"/>
    <x v="54"/>
    <x v="0"/>
    <n v="57"/>
    <x v="1"/>
    <x v="1"/>
  </r>
  <r>
    <x v="41"/>
    <x v="0"/>
    <x v="14"/>
    <x v="55"/>
    <x v="1"/>
    <n v="34"/>
    <x v="6"/>
    <x v="3"/>
  </r>
  <r>
    <x v="41"/>
    <x v="0"/>
    <x v="14"/>
    <x v="49"/>
    <x v="1"/>
    <n v="3"/>
    <x v="0"/>
    <x v="0"/>
  </r>
  <r>
    <x v="41"/>
    <x v="0"/>
    <x v="14"/>
    <x v="56"/>
    <x v="1"/>
    <n v="2"/>
    <x v="0"/>
    <x v="0"/>
  </r>
  <r>
    <x v="41"/>
    <x v="0"/>
    <x v="14"/>
    <x v="65"/>
    <x v="1"/>
    <n v="1"/>
    <x v="7"/>
    <x v="3"/>
  </r>
  <r>
    <x v="41"/>
    <x v="0"/>
    <x v="14"/>
    <x v="66"/>
    <x v="1"/>
    <n v="154"/>
    <x v="3"/>
    <x v="0"/>
  </r>
  <r>
    <x v="41"/>
    <x v="0"/>
    <x v="14"/>
    <x v="62"/>
    <x v="1"/>
    <n v="261"/>
    <x v="1"/>
    <x v="1"/>
  </r>
  <r>
    <x v="41"/>
    <x v="0"/>
    <x v="15"/>
    <x v="52"/>
    <x v="0"/>
    <n v="3"/>
    <x v="0"/>
    <x v="0"/>
  </r>
  <r>
    <x v="41"/>
    <x v="0"/>
    <x v="15"/>
    <x v="56"/>
    <x v="1"/>
    <n v="3"/>
    <x v="0"/>
    <x v="0"/>
  </r>
  <r>
    <x v="41"/>
    <x v="0"/>
    <x v="16"/>
    <x v="47"/>
    <x v="0"/>
    <n v="10"/>
    <x v="0"/>
    <x v="0"/>
  </r>
  <r>
    <x v="41"/>
    <x v="0"/>
    <x v="16"/>
    <x v="52"/>
    <x v="0"/>
    <n v="4"/>
    <x v="0"/>
    <x v="0"/>
  </r>
  <r>
    <x v="41"/>
    <x v="0"/>
    <x v="16"/>
    <x v="53"/>
    <x v="0"/>
    <n v="3"/>
    <x v="7"/>
    <x v="3"/>
  </r>
  <r>
    <x v="41"/>
    <x v="0"/>
    <x v="16"/>
    <x v="48"/>
    <x v="0"/>
    <n v="2"/>
    <x v="3"/>
    <x v="0"/>
  </r>
  <r>
    <x v="41"/>
    <x v="0"/>
    <x v="16"/>
    <x v="44"/>
    <x v="0"/>
    <n v="2"/>
    <x v="3"/>
    <x v="0"/>
  </r>
  <r>
    <x v="41"/>
    <x v="0"/>
    <x v="16"/>
    <x v="54"/>
    <x v="0"/>
    <n v="8"/>
    <x v="1"/>
    <x v="1"/>
  </r>
  <r>
    <x v="41"/>
    <x v="0"/>
    <x v="16"/>
    <x v="62"/>
    <x v="1"/>
    <n v="2"/>
    <x v="1"/>
    <x v="1"/>
  </r>
  <r>
    <x v="41"/>
    <x v="0"/>
    <x v="17"/>
    <x v="45"/>
    <x v="0"/>
    <n v="4"/>
    <x v="6"/>
    <x v="3"/>
  </r>
  <r>
    <x v="41"/>
    <x v="0"/>
    <x v="17"/>
    <x v="56"/>
    <x v="1"/>
    <n v="20"/>
    <x v="0"/>
    <x v="0"/>
  </r>
  <r>
    <x v="41"/>
    <x v="0"/>
    <x v="17"/>
    <x v="66"/>
    <x v="1"/>
    <n v="9"/>
    <x v="3"/>
    <x v="0"/>
  </r>
  <r>
    <x v="41"/>
    <x v="0"/>
    <x v="17"/>
    <x v="50"/>
    <x v="1"/>
    <n v="3"/>
    <x v="3"/>
    <x v="0"/>
  </r>
  <r>
    <x v="41"/>
    <x v="0"/>
    <x v="18"/>
    <x v="93"/>
    <x v="0"/>
    <n v="1"/>
    <x v="8"/>
    <x v="0"/>
  </r>
  <r>
    <x v="41"/>
    <x v="0"/>
    <x v="18"/>
    <x v="47"/>
    <x v="0"/>
    <n v="10"/>
    <x v="0"/>
    <x v="0"/>
  </r>
  <r>
    <x v="41"/>
    <x v="0"/>
    <x v="18"/>
    <x v="52"/>
    <x v="0"/>
    <n v="2"/>
    <x v="0"/>
    <x v="0"/>
  </r>
  <r>
    <x v="41"/>
    <x v="0"/>
    <x v="18"/>
    <x v="89"/>
    <x v="0"/>
    <n v="12"/>
    <x v="3"/>
    <x v="0"/>
  </r>
  <r>
    <x v="41"/>
    <x v="0"/>
    <x v="18"/>
    <x v="54"/>
    <x v="0"/>
    <n v="1"/>
    <x v="1"/>
    <x v="1"/>
  </r>
  <r>
    <x v="41"/>
    <x v="0"/>
    <x v="18"/>
    <x v="49"/>
    <x v="1"/>
    <n v="156"/>
    <x v="0"/>
    <x v="0"/>
  </r>
  <r>
    <x v="41"/>
    <x v="0"/>
    <x v="18"/>
    <x v="50"/>
    <x v="1"/>
    <n v="1"/>
    <x v="3"/>
    <x v="0"/>
  </r>
  <r>
    <x v="41"/>
    <x v="0"/>
    <x v="18"/>
    <x v="62"/>
    <x v="1"/>
    <n v="8"/>
    <x v="1"/>
    <x v="1"/>
  </r>
  <r>
    <x v="41"/>
    <x v="3"/>
    <x v="23"/>
    <x v="90"/>
    <x v="0"/>
    <n v="325"/>
    <x v="5"/>
    <x v="3"/>
  </r>
  <r>
    <x v="41"/>
    <x v="3"/>
    <x v="23"/>
    <x v="48"/>
    <x v="0"/>
    <n v="4"/>
    <x v="3"/>
    <x v="0"/>
  </r>
  <r>
    <x v="41"/>
    <x v="3"/>
    <x v="23"/>
    <x v="46"/>
    <x v="0"/>
    <n v="5"/>
    <x v="4"/>
    <x v="3"/>
  </r>
  <r>
    <x v="41"/>
    <x v="3"/>
    <x v="24"/>
    <x v="47"/>
    <x v="0"/>
    <n v="6"/>
    <x v="0"/>
    <x v="0"/>
  </r>
  <r>
    <x v="41"/>
    <x v="3"/>
    <x v="24"/>
    <x v="48"/>
    <x v="0"/>
    <n v="70"/>
    <x v="3"/>
    <x v="0"/>
  </r>
  <r>
    <x v="41"/>
    <x v="3"/>
    <x v="25"/>
    <x v="93"/>
    <x v="0"/>
    <n v="10"/>
    <x v="8"/>
    <x v="0"/>
  </r>
  <r>
    <x v="41"/>
    <x v="3"/>
    <x v="26"/>
    <x v="44"/>
    <x v="0"/>
    <n v="1"/>
    <x v="3"/>
    <x v="0"/>
  </r>
  <r>
    <x v="41"/>
    <x v="3"/>
    <x v="27"/>
    <x v="71"/>
    <x v="0"/>
    <n v="1"/>
    <x v="0"/>
    <x v="0"/>
  </r>
  <r>
    <x v="41"/>
    <x v="3"/>
    <x v="27"/>
    <x v="64"/>
    <x v="0"/>
    <n v="1"/>
    <x v="7"/>
    <x v="3"/>
  </r>
  <r>
    <x v="41"/>
    <x v="3"/>
    <x v="28"/>
    <x v="93"/>
    <x v="0"/>
    <n v="1"/>
    <x v="8"/>
    <x v="0"/>
  </r>
  <r>
    <x v="41"/>
    <x v="3"/>
    <x v="28"/>
    <x v="52"/>
    <x v="0"/>
    <n v="1"/>
    <x v="0"/>
    <x v="0"/>
  </r>
  <r>
    <x v="41"/>
    <x v="3"/>
    <x v="28"/>
    <x v="96"/>
    <x v="1"/>
    <n v="13"/>
    <x v="8"/>
    <x v="0"/>
  </r>
  <r>
    <x v="41"/>
    <x v="3"/>
    <x v="28"/>
    <x v="70"/>
    <x v="1"/>
    <n v="1"/>
    <x v="0"/>
    <x v="0"/>
  </r>
  <r>
    <x v="41"/>
    <x v="3"/>
    <x v="29"/>
    <x v="52"/>
    <x v="0"/>
    <n v="1"/>
    <x v="0"/>
    <x v="0"/>
  </r>
  <r>
    <x v="41"/>
    <x v="3"/>
    <x v="29"/>
    <x v="47"/>
    <x v="0"/>
    <n v="1"/>
    <x v="0"/>
    <x v="0"/>
  </r>
  <r>
    <x v="41"/>
    <x v="3"/>
    <x v="29"/>
    <x v="49"/>
    <x v="1"/>
    <n v="41"/>
    <x v="0"/>
    <x v="0"/>
  </r>
  <r>
    <x v="41"/>
    <x v="3"/>
    <x v="29"/>
    <x v="70"/>
    <x v="1"/>
    <n v="4"/>
    <x v="0"/>
    <x v="0"/>
  </r>
  <r>
    <x v="41"/>
    <x v="3"/>
    <x v="29"/>
    <x v="88"/>
    <x v="1"/>
    <n v="3"/>
    <x v="3"/>
    <x v="0"/>
  </r>
  <r>
    <x v="41"/>
    <x v="3"/>
    <x v="30"/>
    <x v="52"/>
    <x v="0"/>
    <n v="2"/>
    <x v="0"/>
    <x v="0"/>
  </r>
  <r>
    <x v="41"/>
    <x v="3"/>
    <x v="31"/>
    <x v="45"/>
    <x v="0"/>
    <n v="43"/>
    <x v="6"/>
    <x v="3"/>
  </r>
  <r>
    <x v="41"/>
    <x v="3"/>
    <x v="32"/>
    <x v="93"/>
    <x v="0"/>
    <n v="1"/>
    <x v="8"/>
    <x v="0"/>
  </r>
  <r>
    <x v="41"/>
    <x v="3"/>
    <x v="33"/>
    <x v="93"/>
    <x v="0"/>
    <n v="15"/>
    <x v="8"/>
    <x v="0"/>
  </r>
  <r>
    <x v="41"/>
    <x v="3"/>
    <x v="33"/>
    <x v="51"/>
    <x v="0"/>
    <n v="1"/>
    <x v="3"/>
    <x v="0"/>
  </r>
  <r>
    <x v="41"/>
    <x v="3"/>
    <x v="21"/>
    <x v="62"/>
    <x v="1"/>
    <n v="5"/>
    <x v="1"/>
    <x v="1"/>
  </r>
  <r>
    <x v="41"/>
    <x v="3"/>
    <x v="34"/>
    <x v="93"/>
    <x v="0"/>
    <n v="1"/>
    <x v="8"/>
    <x v="0"/>
  </r>
  <r>
    <x v="41"/>
    <x v="3"/>
    <x v="34"/>
    <x v="47"/>
    <x v="0"/>
    <n v="37"/>
    <x v="0"/>
    <x v="0"/>
  </r>
  <r>
    <x v="41"/>
    <x v="3"/>
    <x v="34"/>
    <x v="64"/>
    <x v="0"/>
    <n v="3"/>
    <x v="7"/>
    <x v="3"/>
  </r>
  <r>
    <x v="41"/>
    <x v="3"/>
    <x v="34"/>
    <x v="51"/>
    <x v="0"/>
    <n v="3"/>
    <x v="3"/>
    <x v="0"/>
  </r>
  <r>
    <x v="41"/>
    <x v="3"/>
    <x v="34"/>
    <x v="48"/>
    <x v="0"/>
    <n v="1"/>
    <x v="3"/>
    <x v="0"/>
  </r>
  <r>
    <x v="41"/>
    <x v="3"/>
    <x v="34"/>
    <x v="67"/>
    <x v="0"/>
    <n v="1"/>
    <x v="1"/>
    <x v="1"/>
  </r>
  <r>
    <x v="41"/>
    <x v="3"/>
    <x v="34"/>
    <x v="49"/>
    <x v="1"/>
    <n v="1"/>
    <x v="0"/>
    <x v="0"/>
  </r>
  <r>
    <x v="41"/>
    <x v="0"/>
    <x v="6"/>
    <x v="52"/>
    <x v="0"/>
    <n v="1"/>
    <x v="0"/>
    <x v="0"/>
  </r>
  <r>
    <x v="41"/>
    <x v="0"/>
    <x v="6"/>
    <x v="54"/>
    <x v="0"/>
    <n v="12"/>
    <x v="1"/>
    <x v="1"/>
  </r>
  <r>
    <x v="41"/>
    <x v="0"/>
    <x v="6"/>
    <x v="56"/>
    <x v="1"/>
    <n v="1"/>
    <x v="0"/>
    <x v="0"/>
  </r>
  <r>
    <x v="41"/>
    <x v="0"/>
    <x v="6"/>
    <x v="62"/>
    <x v="1"/>
    <n v="10"/>
    <x v="1"/>
    <x v="1"/>
  </r>
  <r>
    <x v="41"/>
    <x v="0"/>
    <x v="6"/>
    <x v="49"/>
    <x v="1"/>
    <n v="2"/>
    <x v="0"/>
    <x v="0"/>
  </r>
  <r>
    <x v="41"/>
    <x v="0"/>
    <x v="6"/>
    <x v="56"/>
    <x v="1"/>
    <n v="1"/>
    <x v="0"/>
    <x v="0"/>
  </r>
  <r>
    <x v="41"/>
    <x v="3"/>
    <x v="36"/>
    <x v="52"/>
    <x v="0"/>
    <n v="1"/>
    <x v="0"/>
    <x v="0"/>
  </r>
  <r>
    <x v="41"/>
    <x v="3"/>
    <x v="37"/>
    <x v="44"/>
    <x v="0"/>
    <n v="1"/>
    <x v="3"/>
    <x v="0"/>
  </r>
  <r>
    <x v="41"/>
    <x v="7"/>
    <x v="74"/>
    <x v="78"/>
    <x v="1"/>
    <n v="1"/>
    <x v="0"/>
    <x v="0"/>
  </r>
  <r>
    <x v="41"/>
    <x v="7"/>
    <x v="74"/>
    <x v="74"/>
    <x v="1"/>
    <n v="2"/>
    <x v="0"/>
    <x v="0"/>
  </r>
  <r>
    <x v="41"/>
    <x v="7"/>
    <x v="75"/>
    <x v="75"/>
    <x v="0"/>
    <n v="2"/>
    <x v="0"/>
    <x v="0"/>
  </r>
  <r>
    <x v="41"/>
    <x v="7"/>
    <x v="75"/>
    <x v="82"/>
    <x v="0"/>
    <n v="5"/>
    <x v="3"/>
    <x v="0"/>
  </r>
  <r>
    <x v="41"/>
    <x v="7"/>
    <x v="75"/>
    <x v="74"/>
    <x v="1"/>
    <n v="1"/>
    <x v="0"/>
    <x v="0"/>
  </r>
  <r>
    <x v="41"/>
    <x v="7"/>
    <x v="75"/>
    <x v="83"/>
    <x v="1"/>
    <n v="4"/>
    <x v="3"/>
    <x v="0"/>
  </r>
  <r>
    <x v="41"/>
    <x v="7"/>
    <x v="76"/>
    <x v="75"/>
    <x v="0"/>
    <n v="3"/>
    <x v="0"/>
    <x v="0"/>
  </r>
  <r>
    <x v="41"/>
    <x v="7"/>
    <x v="76"/>
    <x v="77"/>
    <x v="0"/>
    <n v="15"/>
    <x v="3"/>
    <x v="0"/>
  </r>
  <r>
    <x v="41"/>
    <x v="7"/>
    <x v="76"/>
    <x v="74"/>
    <x v="1"/>
    <n v="3"/>
    <x v="0"/>
    <x v="0"/>
  </r>
  <r>
    <x v="41"/>
    <x v="7"/>
    <x v="77"/>
    <x v="97"/>
    <x v="0"/>
    <n v="5"/>
    <x v="8"/>
    <x v="0"/>
  </r>
  <r>
    <x v="41"/>
    <x v="7"/>
    <x v="77"/>
    <x v="75"/>
    <x v="0"/>
    <n v="1"/>
    <x v="0"/>
    <x v="0"/>
  </r>
  <r>
    <x v="41"/>
    <x v="7"/>
    <x v="77"/>
    <x v="76"/>
    <x v="0"/>
    <n v="45"/>
    <x v="0"/>
    <x v="0"/>
  </r>
  <r>
    <x v="41"/>
    <x v="7"/>
    <x v="77"/>
    <x v="81"/>
    <x v="1"/>
    <n v="45"/>
    <x v="0"/>
    <x v="0"/>
  </r>
  <r>
    <x v="41"/>
    <x v="7"/>
    <x v="78"/>
    <x v="97"/>
    <x v="0"/>
    <n v="14"/>
    <x v="8"/>
    <x v="0"/>
  </r>
  <r>
    <x v="41"/>
    <x v="7"/>
    <x v="78"/>
    <x v="75"/>
    <x v="0"/>
    <n v="1"/>
    <x v="0"/>
    <x v="0"/>
  </r>
  <r>
    <x v="41"/>
    <x v="7"/>
    <x v="78"/>
    <x v="76"/>
    <x v="0"/>
    <n v="43"/>
    <x v="0"/>
    <x v="0"/>
  </r>
  <r>
    <x v="41"/>
    <x v="7"/>
    <x v="78"/>
    <x v="81"/>
    <x v="1"/>
    <n v="1"/>
    <x v="0"/>
    <x v="0"/>
  </r>
  <r>
    <x v="41"/>
    <x v="7"/>
    <x v="79"/>
    <x v="75"/>
    <x v="0"/>
    <n v="2"/>
    <x v="0"/>
    <x v="0"/>
  </r>
  <r>
    <x v="41"/>
    <x v="7"/>
    <x v="79"/>
    <x v="76"/>
    <x v="0"/>
    <n v="2"/>
    <x v="0"/>
    <x v="0"/>
  </r>
  <r>
    <x v="41"/>
    <x v="7"/>
    <x v="79"/>
    <x v="74"/>
    <x v="1"/>
    <n v="2"/>
    <x v="0"/>
    <x v="0"/>
  </r>
  <r>
    <x v="41"/>
    <x v="7"/>
    <x v="79"/>
    <x v="81"/>
    <x v="1"/>
    <n v="2"/>
    <x v="0"/>
    <x v="0"/>
  </r>
  <r>
    <x v="41"/>
    <x v="7"/>
    <x v="80"/>
    <x v="80"/>
    <x v="0"/>
    <n v="4"/>
    <x v="0"/>
    <x v="0"/>
  </r>
  <r>
    <x v="41"/>
    <x v="7"/>
    <x v="80"/>
    <x v="75"/>
    <x v="0"/>
    <n v="24"/>
    <x v="0"/>
    <x v="0"/>
  </r>
  <r>
    <x v="41"/>
    <x v="7"/>
    <x v="80"/>
    <x v="74"/>
    <x v="1"/>
    <n v="17"/>
    <x v="0"/>
    <x v="0"/>
  </r>
  <r>
    <x v="41"/>
    <x v="7"/>
    <x v="81"/>
    <x v="74"/>
    <x v="1"/>
    <n v="8"/>
    <x v="0"/>
    <x v="0"/>
  </r>
  <r>
    <x v="41"/>
    <x v="7"/>
    <x v="82"/>
    <x v="75"/>
    <x v="0"/>
    <n v="1"/>
    <x v="0"/>
    <x v="0"/>
  </r>
  <r>
    <x v="41"/>
    <x v="7"/>
    <x v="82"/>
    <x v="77"/>
    <x v="0"/>
    <n v="5"/>
    <x v="3"/>
    <x v="0"/>
  </r>
  <r>
    <x v="41"/>
    <x v="7"/>
    <x v="82"/>
    <x v="74"/>
    <x v="1"/>
    <n v="20"/>
    <x v="0"/>
    <x v="0"/>
  </r>
  <r>
    <x v="41"/>
    <x v="7"/>
    <x v="82"/>
    <x v="78"/>
    <x v="1"/>
    <n v="50"/>
    <x v="0"/>
    <x v="0"/>
  </r>
  <r>
    <x v="41"/>
    <x v="7"/>
    <x v="83"/>
    <x v="97"/>
    <x v="0"/>
    <n v="5"/>
    <x v="8"/>
    <x v="0"/>
  </r>
  <r>
    <x v="41"/>
    <x v="7"/>
    <x v="83"/>
    <x v="80"/>
    <x v="0"/>
    <n v="2"/>
    <x v="0"/>
    <x v="0"/>
  </r>
  <r>
    <x v="41"/>
    <x v="7"/>
    <x v="83"/>
    <x v="75"/>
    <x v="0"/>
    <n v="6"/>
    <x v="0"/>
    <x v="0"/>
  </r>
  <r>
    <x v="41"/>
    <x v="7"/>
    <x v="84"/>
    <x v="80"/>
    <x v="0"/>
    <n v="14"/>
    <x v="0"/>
    <x v="0"/>
  </r>
  <r>
    <x v="41"/>
    <x v="7"/>
    <x v="85"/>
    <x v="75"/>
    <x v="0"/>
    <n v="4"/>
    <x v="0"/>
    <x v="0"/>
  </r>
  <r>
    <x v="41"/>
    <x v="7"/>
    <x v="85"/>
    <x v="76"/>
    <x v="0"/>
    <n v="30"/>
    <x v="0"/>
    <x v="0"/>
  </r>
  <r>
    <x v="41"/>
    <x v="7"/>
    <x v="85"/>
    <x v="78"/>
    <x v="1"/>
    <n v="2"/>
    <x v="0"/>
    <x v="0"/>
  </r>
  <r>
    <x v="41"/>
    <x v="7"/>
    <x v="85"/>
    <x v="74"/>
    <x v="1"/>
    <n v="11"/>
    <x v="0"/>
    <x v="0"/>
  </r>
  <r>
    <x v="41"/>
    <x v="7"/>
    <x v="87"/>
    <x v="77"/>
    <x v="0"/>
    <n v="1"/>
    <x v="3"/>
    <x v="0"/>
  </r>
  <r>
    <x v="41"/>
    <x v="7"/>
    <x v="89"/>
    <x v="98"/>
    <x v="1"/>
    <n v="10"/>
    <x v="8"/>
    <x v="0"/>
  </r>
  <r>
    <x v="41"/>
    <x v="7"/>
    <x v="89"/>
    <x v="78"/>
    <x v="1"/>
    <n v="2"/>
    <x v="0"/>
    <x v="0"/>
  </r>
  <r>
    <x v="41"/>
    <x v="7"/>
    <x v="91"/>
    <x v="98"/>
    <x v="1"/>
    <n v="42"/>
    <x v="8"/>
    <x v="0"/>
  </r>
  <r>
    <x v="41"/>
    <x v="7"/>
    <x v="91"/>
    <x v="74"/>
    <x v="1"/>
    <n v="14"/>
    <x v="0"/>
    <x v="0"/>
  </r>
  <r>
    <x v="41"/>
    <x v="7"/>
    <x v="115"/>
    <x v="74"/>
    <x v="1"/>
    <n v="6"/>
    <x v="0"/>
    <x v="0"/>
  </r>
  <r>
    <x v="41"/>
    <x v="7"/>
    <x v="92"/>
    <x v="75"/>
    <x v="0"/>
    <n v="1"/>
    <x v="0"/>
    <x v="0"/>
  </r>
  <r>
    <x v="41"/>
    <x v="7"/>
    <x v="92"/>
    <x v="78"/>
    <x v="1"/>
    <n v="2"/>
    <x v="0"/>
    <x v="0"/>
  </r>
  <r>
    <x v="41"/>
    <x v="7"/>
    <x v="92"/>
    <x v="74"/>
    <x v="1"/>
    <n v="4"/>
    <x v="0"/>
    <x v="0"/>
  </r>
  <r>
    <x v="41"/>
    <x v="7"/>
    <x v="93"/>
    <x v="75"/>
    <x v="0"/>
    <n v="1"/>
    <x v="0"/>
    <x v="0"/>
  </r>
  <r>
    <x v="41"/>
    <x v="7"/>
    <x v="93"/>
    <x v="76"/>
    <x v="0"/>
    <n v="15"/>
    <x v="0"/>
    <x v="0"/>
  </r>
  <r>
    <x v="41"/>
    <x v="7"/>
    <x v="93"/>
    <x v="74"/>
    <x v="1"/>
    <n v="5"/>
    <x v="0"/>
    <x v="0"/>
  </r>
  <r>
    <x v="41"/>
    <x v="7"/>
    <x v="94"/>
    <x v="80"/>
    <x v="0"/>
    <n v="1"/>
    <x v="0"/>
    <x v="0"/>
  </r>
  <r>
    <x v="41"/>
    <x v="7"/>
    <x v="94"/>
    <x v="75"/>
    <x v="0"/>
    <n v="2"/>
    <x v="0"/>
    <x v="0"/>
  </r>
  <r>
    <x v="41"/>
    <x v="7"/>
    <x v="116"/>
    <x v="75"/>
    <x v="0"/>
    <n v="2"/>
    <x v="0"/>
    <x v="0"/>
  </r>
  <r>
    <x v="41"/>
    <x v="7"/>
    <x v="95"/>
    <x v="78"/>
    <x v="1"/>
    <n v="1"/>
    <x v="0"/>
    <x v="0"/>
  </r>
  <r>
    <x v="41"/>
    <x v="7"/>
    <x v="96"/>
    <x v="75"/>
    <x v="0"/>
    <n v="2"/>
    <x v="0"/>
    <x v="0"/>
  </r>
  <r>
    <x v="41"/>
    <x v="7"/>
    <x v="96"/>
    <x v="77"/>
    <x v="0"/>
    <n v="20"/>
    <x v="3"/>
    <x v="0"/>
  </r>
  <r>
    <x v="41"/>
    <x v="7"/>
    <x v="97"/>
    <x v="75"/>
    <x v="0"/>
    <n v="4"/>
    <x v="0"/>
    <x v="0"/>
  </r>
  <r>
    <x v="41"/>
    <x v="7"/>
    <x v="98"/>
    <x v="74"/>
    <x v="1"/>
    <n v="3"/>
    <x v="0"/>
    <x v="0"/>
  </r>
  <r>
    <x v="41"/>
    <x v="7"/>
    <x v="98"/>
    <x v="78"/>
    <x v="1"/>
    <n v="5"/>
    <x v="0"/>
    <x v="0"/>
  </r>
  <r>
    <x v="41"/>
    <x v="7"/>
    <x v="98"/>
    <x v="83"/>
    <x v="1"/>
    <n v="88"/>
    <x v="3"/>
    <x v="0"/>
  </r>
  <r>
    <x v="41"/>
    <x v="7"/>
    <x v="100"/>
    <x v="76"/>
    <x v="0"/>
    <n v="2"/>
    <x v="0"/>
    <x v="0"/>
  </r>
  <r>
    <x v="41"/>
    <x v="7"/>
    <x v="100"/>
    <x v="81"/>
    <x v="1"/>
    <n v="18"/>
    <x v="0"/>
    <x v="0"/>
  </r>
  <r>
    <x v="41"/>
    <x v="7"/>
    <x v="100"/>
    <x v="84"/>
    <x v="1"/>
    <n v="30"/>
    <x v="0"/>
    <x v="0"/>
  </r>
  <r>
    <x v="41"/>
    <x v="7"/>
    <x v="101"/>
    <x v="74"/>
    <x v="1"/>
    <n v="4"/>
    <x v="0"/>
    <x v="0"/>
  </r>
  <r>
    <x v="41"/>
    <x v="7"/>
    <x v="102"/>
    <x v="75"/>
    <x v="0"/>
    <n v="4"/>
    <x v="0"/>
    <x v="0"/>
  </r>
  <r>
    <x v="41"/>
    <x v="7"/>
    <x v="102"/>
    <x v="76"/>
    <x v="0"/>
    <n v="12"/>
    <x v="0"/>
    <x v="0"/>
  </r>
  <r>
    <x v="41"/>
    <x v="7"/>
    <x v="103"/>
    <x v="75"/>
    <x v="0"/>
    <n v="2"/>
    <x v="0"/>
    <x v="0"/>
  </r>
  <r>
    <x v="41"/>
    <x v="7"/>
    <x v="103"/>
    <x v="81"/>
    <x v="1"/>
    <n v="195"/>
    <x v="0"/>
    <x v="0"/>
  </r>
  <r>
    <x v="41"/>
    <x v="7"/>
    <x v="104"/>
    <x v="75"/>
    <x v="0"/>
    <n v="5"/>
    <x v="0"/>
    <x v="0"/>
  </r>
  <r>
    <x v="41"/>
    <x v="7"/>
    <x v="104"/>
    <x v="74"/>
    <x v="1"/>
    <n v="5"/>
    <x v="0"/>
    <x v="0"/>
  </r>
  <r>
    <x v="41"/>
    <x v="7"/>
    <x v="104"/>
    <x v="81"/>
    <x v="1"/>
    <n v="22"/>
    <x v="0"/>
    <x v="0"/>
  </r>
  <r>
    <x v="41"/>
    <x v="7"/>
    <x v="105"/>
    <x v="75"/>
    <x v="0"/>
    <n v="5"/>
    <x v="0"/>
    <x v="0"/>
  </r>
  <r>
    <x v="41"/>
    <x v="7"/>
    <x v="105"/>
    <x v="98"/>
    <x v="1"/>
    <n v="150"/>
    <x v="8"/>
    <x v="0"/>
  </r>
  <r>
    <x v="41"/>
    <x v="7"/>
    <x v="105"/>
    <x v="74"/>
    <x v="1"/>
    <n v="7"/>
    <x v="0"/>
    <x v="0"/>
  </r>
  <r>
    <x v="41"/>
    <x v="7"/>
    <x v="105"/>
    <x v="81"/>
    <x v="1"/>
    <n v="238"/>
    <x v="0"/>
    <x v="0"/>
  </r>
  <r>
    <x v="41"/>
    <x v="0"/>
    <x v="106"/>
    <x v="77"/>
    <x v="0"/>
    <n v="1"/>
    <x v="3"/>
    <x v="0"/>
  </r>
  <r>
    <x v="41"/>
    <x v="0"/>
    <x v="107"/>
    <x v="75"/>
    <x v="0"/>
    <n v="2"/>
    <x v="0"/>
    <x v="0"/>
  </r>
  <r>
    <x v="41"/>
    <x v="7"/>
    <x v="108"/>
    <x v="75"/>
    <x v="0"/>
    <n v="3"/>
    <x v="0"/>
    <x v="0"/>
  </r>
  <r>
    <x v="41"/>
    <x v="7"/>
    <x v="109"/>
    <x v="97"/>
    <x v="0"/>
    <n v="6"/>
    <x v="8"/>
    <x v="0"/>
  </r>
  <r>
    <x v="41"/>
    <x v="7"/>
    <x v="111"/>
    <x v="85"/>
    <x v="0"/>
    <n v="19"/>
    <x v="0"/>
    <x v="0"/>
  </r>
  <r>
    <x v="41"/>
    <x v="7"/>
    <x v="111"/>
    <x v="78"/>
    <x v="1"/>
    <n v="1"/>
    <x v="0"/>
    <x v="0"/>
  </r>
  <r>
    <x v="41"/>
    <x v="7"/>
    <x v="117"/>
    <x v="75"/>
    <x v="0"/>
    <n v="1"/>
    <x v="0"/>
    <x v="0"/>
  </r>
  <r>
    <x v="41"/>
    <x v="7"/>
    <x v="113"/>
    <x v="75"/>
    <x v="0"/>
    <n v="1"/>
    <x v="0"/>
    <x v="0"/>
  </r>
  <r>
    <x v="41"/>
    <x v="7"/>
    <x v="113"/>
    <x v="80"/>
    <x v="0"/>
    <n v="1"/>
    <x v="0"/>
    <x v="0"/>
  </r>
  <r>
    <x v="41"/>
    <x v="7"/>
    <x v="113"/>
    <x v="77"/>
    <x v="0"/>
    <n v="1"/>
    <x v="3"/>
    <x v="0"/>
  </r>
  <r>
    <x v="41"/>
    <x v="7"/>
    <x v="114"/>
    <x v="80"/>
    <x v="0"/>
    <n v="1"/>
    <x v="0"/>
    <x v="0"/>
  </r>
  <r>
    <x v="41"/>
    <x v="7"/>
    <x v="114"/>
    <x v="75"/>
    <x v="0"/>
    <n v="5"/>
    <x v="0"/>
    <x v="0"/>
  </r>
  <r>
    <x v="41"/>
    <x v="4"/>
    <x v="39"/>
    <x v="52"/>
    <x v="0"/>
    <n v="1"/>
    <x v="0"/>
    <x v="0"/>
  </r>
  <r>
    <x v="41"/>
    <x v="4"/>
    <x v="40"/>
    <x v="52"/>
    <x v="0"/>
    <n v="1"/>
    <x v="0"/>
    <x v="0"/>
  </r>
  <r>
    <x v="41"/>
    <x v="4"/>
    <x v="41"/>
    <x v="99"/>
    <x v="0"/>
    <n v="6"/>
    <x v="8"/>
    <x v="0"/>
  </r>
  <r>
    <x v="41"/>
    <x v="4"/>
    <x v="41"/>
    <x v="52"/>
    <x v="0"/>
    <n v="9"/>
    <x v="0"/>
    <x v="0"/>
  </r>
  <r>
    <x v="41"/>
    <x v="4"/>
    <x v="41"/>
    <x v="49"/>
    <x v="1"/>
    <n v="3"/>
    <x v="0"/>
    <x v="0"/>
  </r>
  <r>
    <x v="41"/>
    <x v="4"/>
    <x v="50"/>
    <x v="52"/>
    <x v="0"/>
    <n v="1"/>
    <x v="0"/>
    <x v="0"/>
  </r>
  <r>
    <x v="41"/>
    <x v="4"/>
    <x v="50"/>
    <x v="44"/>
    <x v="0"/>
    <n v="1"/>
    <x v="3"/>
    <x v="0"/>
  </r>
  <r>
    <x v="41"/>
    <x v="4"/>
    <x v="50"/>
    <x v="46"/>
    <x v="0"/>
    <n v="32"/>
    <x v="4"/>
    <x v="3"/>
  </r>
  <r>
    <x v="41"/>
    <x v="4"/>
    <x v="50"/>
    <x v="56"/>
    <x v="1"/>
    <n v="1"/>
    <x v="0"/>
    <x v="0"/>
  </r>
  <r>
    <x v="41"/>
    <x v="4"/>
    <x v="52"/>
    <x v="49"/>
    <x v="1"/>
    <n v="10"/>
    <x v="0"/>
    <x v="0"/>
  </r>
  <r>
    <x v="41"/>
    <x v="4"/>
    <x v="52"/>
    <x v="56"/>
    <x v="1"/>
    <n v="7"/>
    <x v="0"/>
    <x v="0"/>
  </r>
  <r>
    <x v="41"/>
    <x v="4"/>
    <x v="42"/>
    <x v="52"/>
    <x v="0"/>
    <n v="4"/>
    <x v="0"/>
    <x v="0"/>
  </r>
  <r>
    <x v="41"/>
    <x v="4"/>
    <x v="42"/>
    <x v="72"/>
    <x v="0"/>
    <n v="1"/>
    <x v="0"/>
    <x v="0"/>
  </r>
  <r>
    <x v="41"/>
    <x v="4"/>
    <x v="42"/>
    <x v="58"/>
    <x v="1"/>
    <n v="1"/>
    <x v="1"/>
    <x v="1"/>
  </r>
  <r>
    <x v="41"/>
    <x v="4"/>
    <x v="43"/>
    <x v="52"/>
    <x v="0"/>
    <n v="10"/>
    <x v="0"/>
    <x v="0"/>
  </r>
  <r>
    <x v="41"/>
    <x v="4"/>
    <x v="43"/>
    <x v="56"/>
    <x v="1"/>
    <n v="1"/>
    <x v="0"/>
    <x v="0"/>
  </r>
  <r>
    <x v="41"/>
    <x v="4"/>
    <x v="43"/>
    <x v="52"/>
    <x v="0"/>
    <n v="1"/>
    <x v="0"/>
    <x v="0"/>
  </r>
  <r>
    <x v="41"/>
    <x v="4"/>
    <x v="43"/>
    <x v="44"/>
    <x v="0"/>
    <n v="3"/>
    <x v="3"/>
    <x v="0"/>
  </r>
  <r>
    <x v="41"/>
    <x v="4"/>
    <x v="43"/>
    <x v="54"/>
    <x v="0"/>
    <n v="3"/>
    <x v="1"/>
    <x v="1"/>
  </r>
  <r>
    <x v="41"/>
    <x v="4"/>
    <x v="44"/>
    <x v="93"/>
    <x v="0"/>
    <n v="12"/>
    <x v="8"/>
    <x v="0"/>
  </r>
  <r>
    <x v="41"/>
    <x v="4"/>
    <x v="44"/>
    <x v="72"/>
    <x v="0"/>
    <n v="1"/>
    <x v="0"/>
    <x v="0"/>
  </r>
  <r>
    <x v="41"/>
    <x v="4"/>
    <x v="44"/>
    <x v="87"/>
    <x v="0"/>
    <n v="95"/>
    <x v="5"/>
    <x v="3"/>
  </r>
  <r>
    <x v="41"/>
    <x v="4"/>
    <x v="47"/>
    <x v="93"/>
    <x v="0"/>
    <n v="2"/>
    <x v="8"/>
    <x v="0"/>
  </r>
  <r>
    <x v="41"/>
    <x v="4"/>
    <x v="47"/>
    <x v="52"/>
    <x v="0"/>
    <n v="1"/>
    <x v="0"/>
    <x v="0"/>
  </r>
  <r>
    <x v="41"/>
    <x v="4"/>
    <x v="48"/>
    <x v="52"/>
    <x v="0"/>
    <n v="2"/>
    <x v="0"/>
    <x v="0"/>
  </r>
  <r>
    <x v="41"/>
    <x v="4"/>
    <x v="48"/>
    <x v="73"/>
    <x v="1"/>
    <n v="6"/>
    <x v="0"/>
    <x v="0"/>
  </r>
  <r>
    <x v="41"/>
    <x v="4"/>
    <x v="53"/>
    <x v="93"/>
    <x v="0"/>
    <n v="6"/>
    <x v="8"/>
    <x v="0"/>
  </r>
  <r>
    <x v="41"/>
    <x v="4"/>
    <x v="49"/>
    <x v="52"/>
    <x v="0"/>
    <n v="2"/>
    <x v="0"/>
    <x v="0"/>
  </r>
  <r>
    <x v="41"/>
    <x v="4"/>
    <x v="49"/>
    <x v="54"/>
    <x v="0"/>
    <n v="1"/>
    <x v="1"/>
    <x v="1"/>
  </r>
  <r>
    <x v="41"/>
    <x v="5"/>
    <x v="55"/>
    <x v="52"/>
    <x v="0"/>
    <n v="2"/>
    <x v="0"/>
    <x v="0"/>
  </r>
  <r>
    <x v="41"/>
    <x v="5"/>
    <x v="55"/>
    <x v="55"/>
    <x v="1"/>
    <n v="1"/>
    <x v="6"/>
    <x v="3"/>
  </r>
  <r>
    <x v="41"/>
    <x v="5"/>
    <x v="55"/>
    <x v="92"/>
    <x v="1"/>
    <n v="16"/>
    <x v="7"/>
    <x v="3"/>
  </r>
  <r>
    <x v="41"/>
    <x v="5"/>
    <x v="59"/>
    <x v="93"/>
    <x v="0"/>
    <n v="3"/>
    <x v="8"/>
    <x v="0"/>
  </r>
  <r>
    <x v="41"/>
    <x v="5"/>
    <x v="56"/>
    <x v="93"/>
    <x v="0"/>
    <n v="1"/>
    <x v="8"/>
    <x v="0"/>
  </r>
  <r>
    <x v="41"/>
    <x v="5"/>
    <x v="56"/>
    <x v="47"/>
    <x v="0"/>
    <n v="6"/>
    <x v="0"/>
    <x v="0"/>
  </r>
  <r>
    <x v="41"/>
    <x v="5"/>
    <x v="56"/>
    <x v="52"/>
    <x v="0"/>
    <n v="2"/>
    <x v="0"/>
    <x v="0"/>
  </r>
  <r>
    <x v="41"/>
    <x v="5"/>
    <x v="56"/>
    <x v="54"/>
    <x v="0"/>
    <n v="3"/>
    <x v="1"/>
    <x v="1"/>
  </r>
  <r>
    <x v="41"/>
    <x v="5"/>
    <x v="56"/>
    <x v="96"/>
    <x v="1"/>
    <n v="7"/>
    <x v="8"/>
    <x v="0"/>
  </r>
  <r>
    <x v="41"/>
    <x v="5"/>
    <x v="56"/>
    <x v="49"/>
    <x v="1"/>
    <n v="1"/>
    <x v="0"/>
    <x v="0"/>
  </r>
  <r>
    <x v="41"/>
    <x v="5"/>
    <x v="57"/>
    <x v="47"/>
    <x v="0"/>
    <n v="22"/>
    <x v="0"/>
    <x v="0"/>
  </r>
  <r>
    <x v="41"/>
    <x v="5"/>
    <x v="57"/>
    <x v="64"/>
    <x v="0"/>
    <n v="50"/>
    <x v="7"/>
    <x v="3"/>
  </r>
  <r>
    <x v="41"/>
    <x v="5"/>
    <x v="57"/>
    <x v="48"/>
    <x v="0"/>
    <n v="40"/>
    <x v="3"/>
    <x v="0"/>
  </r>
  <r>
    <x v="41"/>
    <x v="5"/>
    <x v="58"/>
    <x v="93"/>
    <x v="0"/>
    <n v="3"/>
    <x v="8"/>
    <x v="0"/>
  </r>
  <r>
    <x v="41"/>
    <x v="5"/>
    <x v="58"/>
    <x v="99"/>
    <x v="0"/>
    <n v="3"/>
    <x v="8"/>
    <x v="0"/>
  </r>
  <r>
    <x v="41"/>
    <x v="5"/>
    <x v="58"/>
    <x v="95"/>
    <x v="0"/>
    <n v="8"/>
    <x v="6"/>
    <x v="3"/>
  </r>
  <r>
    <x v="41"/>
    <x v="5"/>
    <x v="58"/>
    <x v="45"/>
    <x v="0"/>
    <n v="7"/>
    <x v="6"/>
    <x v="3"/>
  </r>
  <r>
    <x v="41"/>
    <x v="5"/>
    <x v="58"/>
    <x v="47"/>
    <x v="0"/>
    <n v="8"/>
    <x v="0"/>
    <x v="0"/>
  </r>
  <r>
    <x v="41"/>
    <x v="5"/>
    <x v="58"/>
    <x v="52"/>
    <x v="0"/>
    <n v="3"/>
    <x v="0"/>
    <x v="0"/>
  </r>
  <r>
    <x v="41"/>
    <x v="5"/>
    <x v="58"/>
    <x v="72"/>
    <x v="0"/>
    <n v="1"/>
    <x v="0"/>
    <x v="0"/>
  </r>
  <r>
    <x v="41"/>
    <x v="5"/>
    <x v="58"/>
    <x v="53"/>
    <x v="0"/>
    <n v="1"/>
    <x v="7"/>
    <x v="3"/>
  </r>
  <r>
    <x v="41"/>
    <x v="5"/>
    <x v="58"/>
    <x v="43"/>
    <x v="0"/>
    <n v="1"/>
    <x v="3"/>
    <x v="0"/>
  </r>
  <r>
    <x v="41"/>
    <x v="5"/>
    <x v="58"/>
    <x v="48"/>
    <x v="0"/>
    <n v="1"/>
    <x v="3"/>
    <x v="0"/>
  </r>
  <r>
    <x v="41"/>
    <x v="5"/>
    <x v="58"/>
    <x v="44"/>
    <x v="0"/>
    <n v="1"/>
    <x v="3"/>
    <x v="0"/>
  </r>
  <r>
    <x v="41"/>
    <x v="5"/>
    <x v="58"/>
    <x v="54"/>
    <x v="0"/>
    <n v="7"/>
    <x v="1"/>
    <x v="1"/>
  </r>
  <r>
    <x v="41"/>
    <x v="5"/>
    <x v="58"/>
    <x v="96"/>
    <x v="1"/>
    <n v="4"/>
    <x v="8"/>
    <x v="0"/>
  </r>
  <r>
    <x v="41"/>
    <x v="5"/>
    <x v="58"/>
    <x v="100"/>
    <x v="1"/>
    <n v="1"/>
    <x v="8"/>
    <x v="0"/>
  </r>
  <r>
    <x v="41"/>
    <x v="5"/>
    <x v="58"/>
    <x v="55"/>
    <x v="1"/>
    <n v="19"/>
    <x v="6"/>
    <x v="3"/>
  </r>
  <r>
    <x v="41"/>
    <x v="5"/>
    <x v="58"/>
    <x v="101"/>
    <x v="1"/>
    <n v="5"/>
    <x v="6"/>
    <x v="3"/>
  </r>
  <r>
    <x v="41"/>
    <x v="5"/>
    <x v="58"/>
    <x v="49"/>
    <x v="1"/>
    <n v="5"/>
    <x v="0"/>
    <x v="0"/>
  </r>
  <r>
    <x v="41"/>
    <x v="5"/>
    <x v="58"/>
    <x v="56"/>
    <x v="1"/>
    <n v="1"/>
    <x v="0"/>
    <x v="0"/>
  </r>
  <r>
    <x v="41"/>
    <x v="5"/>
    <x v="58"/>
    <x v="65"/>
    <x v="1"/>
    <n v="4"/>
    <x v="7"/>
    <x v="3"/>
  </r>
  <r>
    <x v="41"/>
    <x v="5"/>
    <x v="58"/>
    <x v="50"/>
    <x v="1"/>
    <n v="25"/>
    <x v="3"/>
    <x v="0"/>
  </r>
  <r>
    <x v="41"/>
    <x v="5"/>
    <x v="58"/>
    <x v="66"/>
    <x v="1"/>
    <n v="12"/>
    <x v="3"/>
    <x v="0"/>
  </r>
  <r>
    <x v="41"/>
    <x v="3"/>
    <x v="21"/>
    <x v="52"/>
    <x v="0"/>
    <n v="2"/>
    <x v="0"/>
    <x v="0"/>
  </r>
  <r>
    <x v="41"/>
    <x v="5"/>
    <x v="59"/>
    <x v="52"/>
    <x v="0"/>
    <n v="2"/>
    <x v="0"/>
    <x v="0"/>
  </r>
  <r>
    <x v="41"/>
    <x v="5"/>
    <x v="59"/>
    <x v="93"/>
    <x v="0"/>
    <n v="1"/>
    <x v="8"/>
    <x v="0"/>
  </r>
  <r>
    <x v="41"/>
    <x v="5"/>
    <x v="56"/>
    <x v="52"/>
    <x v="0"/>
    <n v="1"/>
    <x v="0"/>
    <x v="0"/>
  </r>
  <r>
    <x v="41"/>
    <x v="5"/>
    <x v="56"/>
    <x v="56"/>
    <x v="1"/>
    <n v="4"/>
    <x v="0"/>
    <x v="0"/>
  </r>
  <r>
    <x v="41"/>
    <x v="5"/>
    <x v="56"/>
    <x v="66"/>
    <x v="1"/>
    <n v="2"/>
    <x v="3"/>
    <x v="0"/>
  </r>
  <r>
    <x v="41"/>
    <x v="5"/>
    <x v="57"/>
    <x v="52"/>
    <x v="0"/>
    <n v="14"/>
    <x v="0"/>
    <x v="0"/>
  </r>
  <r>
    <x v="41"/>
    <x v="5"/>
    <x v="57"/>
    <x v="48"/>
    <x v="0"/>
    <n v="1"/>
    <x v="3"/>
    <x v="0"/>
  </r>
  <r>
    <x v="41"/>
    <x v="5"/>
    <x v="57"/>
    <x v="67"/>
    <x v="0"/>
    <n v="2"/>
    <x v="1"/>
    <x v="1"/>
  </r>
  <r>
    <x v="41"/>
    <x v="5"/>
    <x v="57"/>
    <x v="93"/>
    <x v="0"/>
    <n v="17"/>
    <x v="8"/>
    <x v="0"/>
  </r>
  <r>
    <x v="41"/>
    <x v="5"/>
    <x v="57"/>
    <x v="54"/>
    <x v="0"/>
    <n v="6"/>
    <x v="1"/>
    <x v="1"/>
  </r>
  <r>
    <x v="41"/>
    <x v="5"/>
    <x v="60"/>
    <x v="93"/>
    <x v="0"/>
    <n v="2"/>
    <x v="8"/>
    <x v="0"/>
  </r>
  <r>
    <x v="41"/>
    <x v="5"/>
    <x v="60"/>
    <x v="56"/>
    <x v="1"/>
    <n v="2"/>
    <x v="0"/>
    <x v="0"/>
  </r>
  <r>
    <x v="41"/>
    <x v="5"/>
    <x v="58"/>
    <x v="52"/>
    <x v="0"/>
    <n v="3"/>
    <x v="0"/>
    <x v="0"/>
  </r>
  <r>
    <x v="41"/>
    <x v="6"/>
    <x v="61"/>
    <x v="93"/>
    <x v="0"/>
    <n v="8"/>
    <x v="8"/>
    <x v="0"/>
  </r>
  <r>
    <x v="41"/>
    <x v="6"/>
    <x v="61"/>
    <x v="99"/>
    <x v="0"/>
    <n v="5"/>
    <x v="8"/>
    <x v="0"/>
  </r>
  <r>
    <x v="41"/>
    <x v="6"/>
    <x v="61"/>
    <x v="63"/>
    <x v="0"/>
    <n v="3"/>
    <x v="6"/>
    <x v="3"/>
  </r>
  <r>
    <x v="41"/>
    <x v="6"/>
    <x v="61"/>
    <x v="45"/>
    <x v="0"/>
    <n v="3"/>
    <x v="6"/>
    <x v="3"/>
  </r>
  <r>
    <x v="41"/>
    <x v="6"/>
    <x v="61"/>
    <x v="71"/>
    <x v="0"/>
    <n v="14"/>
    <x v="0"/>
    <x v="0"/>
  </r>
  <r>
    <x v="41"/>
    <x v="6"/>
    <x v="61"/>
    <x v="52"/>
    <x v="0"/>
    <n v="2"/>
    <x v="0"/>
    <x v="0"/>
  </r>
  <r>
    <x v="41"/>
    <x v="6"/>
    <x v="61"/>
    <x v="64"/>
    <x v="0"/>
    <n v="4"/>
    <x v="7"/>
    <x v="3"/>
  </r>
  <r>
    <x v="41"/>
    <x v="6"/>
    <x v="61"/>
    <x v="51"/>
    <x v="0"/>
    <n v="65"/>
    <x v="3"/>
    <x v="0"/>
  </r>
  <r>
    <x v="41"/>
    <x v="6"/>
    <x v="61"/>
    <x v="54"/>
    <x v="0"/>
    <n v="16"/>
    <x v="1"/>
    <x v="1"/>
  </r>
  <r>
    <x v="41"/>
    <x v="6"/>
    <x v="61"/>
    <x v="67"/>
    <x v="0"/>
    <n v="1"/>
    <x v="1"/>
    <x v="1"/>
  </r>
  <r>
    <x v="41"/>
    <x v="6"/>
    <x v="61"/>
    <x v="49"/>
    <x v="1"/>
    <n v="45"/>
    <x v="0"/>
    <x v="0"/>
  </r>
  <r>
    <x v="41"/>
    <x v="6"/>
    <x v="61"/>
    <x v="58"/>
    <x v="1"/>
    <n v="1"/>
    <x v="1"/>
    <x v="1"/>
  </r>
  <r>
    <x v="41"/>
    <x v="6"/>
    <x v="62"/>
    <x v="93"/>
    <x v="0"/>
    <n v="3"/>
    <x v="8"/>
    <x v="0"/>
  </r>
  <r>
    <x v="41"/>
    <x v="6"/>
    <x v="62"/>
    <x v="52"/>
    <x v="0"/>
    <n v="1"/>
    <x v="0"/>
    <x v="0"/>
  </r>
  <r>
    <x v="41"/>
    <x v="6"/>
    <x v="62"/>
    <x v="64"/>
    <x v="0"/>
    <n v="9"/>
    <x v="7"/>
    <x v="3"/>
  </r>
  <r>
    <x v="41"/>
    <x v="6"/>
    <x v="62"/>
    <x v="51"/>
    <x v="0"/>
    <n v="48"/>
    <x v="3"/>
    <x v="0"/>
  </r>
  <r>
    <x v="41"/>
    <x v="6"/>
    <x v="62"/>
    <x v="54"/>
    <x v="0"/>
    <n v="22"/>
    <x v="1"/>
    <x v="1"/>
  </r>
  <r>
    <x v="41"/>
    <x v="6"/>
    <x v="62"/>
    <x v="66"/>
    <x v="1"/>
    <n v="3"/>
    <x v="3"/>
    <x v="0"/>
  </r>
  <r>
    <x v="41"/>
    <x v="6"/>
    <x v="63"/>
    <x v="63"/>
    <x v="0"/>
    <n v="47"/>
    <x v="6"/>
    <x v="3"/>
  </r>
  <r>
    <x v="41"/>
    <x v="6"/>
    <x v="63"/>
    <x v="52"/>
    <x v="0"/>
    <n v="2"/>
    <x v="0"/>
    <x v="0"/>
  </r>
  <r>
    <x v="41"/>
    <x v="6"/>
    <x v="63"/>
    <x v="60"/>
    <x v="0"/>
    <n v="21"/>
    <x v="7"/>
    <x v="3"/>
  </r>
  <r>
    <x v="41"/>
    <x v="6"/>
    <x v="63"/>
    <x v="44"/>
    <x v="0"/>
    <n v="7"/>
    <x v="3"/>
    <x v="0"/>
  </r>
  <r>
    <x v="41"/>
    <x v="6"/>
    <x v="63"/>
    <x v="56"/>
    <x v="1"/>
    <n v="1"/>
    <x v="0"/>
    <x v="0"/>
  </r>
  <r>
    <x v="41"/>
    <x v="6"/>
    <x v="64"/>
    <x v="52"/>
    <x v="0"/>
    <n v="11"/>
    <x v="0"/>
    <x v="0"/>
  </r>
  <r>
    <x v="41"/>
    <x v="6"/>
    <x v="70"/>
    <x v="93"/>
    <x v="0"/>
    <n v="2"/>
    <x v="8"/>
    <x v="0"/>
  </r>
  <r>
    <x v="41"/>
    <x v="6"/>
    <x v="70"/>
    <x v="46"/>
    <x v="0"/>
    <n v="4"/>
    <x v="4"/>
    <x v="3"/>
  </r>
  <r>
    <x v="41"/>
    <x v="6"/>
    <x v="72"/>
    <x v="71"/>
    <x v="0"/>
    <n v="2"/>
    <x v="0"/>
    <x v="0"/>
  </r>
  <r>
    <x v="41"/>
    <x v="6"/>
    <x v="72"/>
    <x v="64"/>
    <x v="0"/>
    <n v="6"/>
    <x v="7"/>
    <x v="3"/>
  </r>
  <r>
    <x v="41"/>
    <x v="6"/>
    <x v="65"/>
    <x v="63"/>
    <x v="0"/>
    <n v="1"/>
    <x v="6"/>
    <x v="3"/>
  </r>
  <r>
    <x v="41"/>
    <x v="6"/>
    <x v="65"/>
    <x v="56"/>
    <x v="1"/>
    <n v="2"/>
    <x v="0"/>
    <x v="0"/>
  </r>
  <r>
    <x v="41"/>
    <x v="6"/>
    <x v="65"/>
    <x v="50"/>
    <x v="1"/>
    <n v="67"/>
    <x v="3"/>
    <x v="0"/>
  </r>
  <r>
    <x v="41"/>
    <x v="6"/>
    <x v="65"/>
    <x v="47"/>
    <x v="0"/>
    <n v="90"/>
    <x v="0"/>
    <x v="0"/>
  </r>
  <r>
    <x v="41"/>
    <x v="6"/>
    <x v="65"/>
    <x v="52"/>
    <x v="0"/>
    <n v="1"/>
    <x v="0"/>
    <x v="0"/>
  </r>
  <r>
    <x v="41"/>
    <x v="6"/>
    <x v="65"/>
    <x v="44"/>
    <x v="0"/>
    <n v="5"/>
    <x v="3"/>
    <x v="0"/>
  </r>
  <r>
    <x v="41"/>
    <x v="6"/>
    <x v="65"/>
    <x v="54"/>
    <x v="0"/>
    <n v="7"/>
    <x v="1"/>
    <x v="1"/>
  </r>
  <r>
    <x v="41"/>
    <x v="6"/>
    <x v="65"/>
    <x v="48"/>
    <x v="0"/>
    <n v="15"/>
    <x v="3"/>
    <x v="0"/>
  </r>
  <r>
    <x v="41"/>
    <x v="6"/>
    <x v="65"/>
    <x v="67"/>
    <x v="0"/>
    <n v="1"/>
    <x v="1"/>
    <x v="1"/>
  </r>
  <r>
    <x v="41"/>
    <x v="6"/>
    <x v="73"/>
    <x v="93"/>
    <x v="0"/>
    <n v="5"/>
    <x v="8"/>
    <x v="0"/>
  </r>
  <r>
    <x v="41"/>
    <x v="6"/>
    <x v="71"/>
    <x v="52"/>
    <x v="0"/>
    <n v="6"/>
    <x v="0"/>
    <x v="0"/>
  </r>
  <r>
    <x v="41"/>
    <x v="6"/>
    <x v="71"/>
    <x v="72"/>
    <x v="0"/>
    <n v="1"/>
    <x v="0"/>
    <x v="0"/>
  </r>
  <r>
    <x v="41"/>
    <x v="6"/>
    <x v="71"/>
    <x v="67"/>
    <x v="0"/>
    <n v="1"/>
    <x v="1"/>
    <x v="1"/>
  </r>
  <r>
    <x v="41"/>
    <x v="6"/>
    <x v="71"/>
    <x v="46"/>
    <x v="0"/>
    <n v="4"/>
    <x v="4"/>
    <x v="3"/>
  </r>
  <r>
    <x v="41"/>
    <x v="6"/>
    <x v="71"/>
    <x v="56"/>
    <x v="1"/>
    <n v="7"/>
    <x v="0"/>
    <x v="0"/>
  </r>
  <r>
    <x v="41"/>
    <x v="6"/>
    <x v="71"/>
    <x v="59"/>
    <x v="1"/>
    <n v="1"/>
    <x v="3"/>
    <x v="0"/>
  </r>
  <r>
    <x v="41"/>
    <x v="6"/>
    <x v="66"/>
    <x v="93"/>
    <x v="0"/>
    <n v="2"/>
    <x v="8"/>
    <x v="0"/>
  </r>
  <r>
    <x v="41"/>
    <x v="6"/>
    <x v="67"/>
    <x v="93"/>
    <x v="0"/>
    <n v="2"/>
    <x v="8"/>
    <x v="0"/>
  </r>
  <r>
    <x v="41"/>
    <x v="6"/>
    <x v="68"/>
    <x v="47"/>
    <x v="0"/>
    <n v="2"/>
    <x v="0"/>
    <x v="0"/>
  </r>
  <r>
    <x v="41"/>
    <x v="6"/>
    <x v="68"/>
    <x v="54"/>
    <x v="0"/>
    <n v="5"/>
    <x v="1"/>
    <x v="1"/>
  </r>
  <r>
    <x v="41"/>
    <x v="6"/>
    <x v="65"/>
    <x v="93"/>
    <x v="0"/>
    <n v="1"/>
    <x v="8"/>
    <x v="0"/>
  </r>
  <r>
    <x v="42"/>
    <x v="0"/>
    <x v="0"/>
    <x v="47"/>
    <x v="0"/>
    <n v="6"/>
    <x v="0"/>
    <x v="0"/>
  </r>
  <r>
    <x v="42"/>
    <x v="0"/>
    <x v="0"/>
    <x v="64"/>
    <x v="0"/>
    <n v="7"/>
    <x v="7"/>
    <x v="3"/>
  </r>
  <r>
    <x v="42"/>
    <x v="0"/>
    <x v="1"/>
    <x v="93"/>
    <x v="0"/>
    <n v="11"/>
    <x v="8"/>
    <x v="0"/>
  </r>
  <r>
    <x v="42"/>
    <x v="0"/>
    <x v="1"/>
    <x v="47"/>
    <x v="0"/>
    <n v="11"/>
    <x v="0"/>
    <x v="0"/>
  </r>
  <r>
    <x v="42"/>
    <x v="0"/>
    <x v="1"/>
    <x v="48"/>
    <x v="0"/>
    <n v="10"/>
    <x v="3"/>
    <x v="0"/>
  </r>
  <r>
    <x v="42"/>
    <x v="0"/>
    <x v="1"/>
    <x v="54"/>
    <x v="0"/>
    <n v="1"/>
    <x v="1"/>
    <x v="1"/>
  </r>
  <r>
    <x v="42"/>
    <x v="0"/>
    <x v="2"/>
    <x v="45"/>
    <x v="0"/>
    <n v="11"/>
    <x v="6"/>
    <x v="3"/>
  </r>
  <r>
    <x v="42"/>
    <x v="0"/>
    <x v="2"/>
    <x v="52"/>
    <x v="0"/>
    <n v="1"/>
    <x v="0"/>
    <x v="0"/>
  </r>
  <r>
    <x v="42"/>
    <x v="0"/>
    <x v="2"/>
    <x v="47"/>
    <x v="0"/>
    <n v="1"/>
    <x v="0"/>
    <x v="0"/>
  </r>
  <r>
    <x v="42"/>
    <x v="0"/>
    <x v="2"/>
    <x v="64"/>
    <x v="0"/>
    <n v="24"/>
    <x v="7"/>
    <x v="3"/>
  </r>
  <r>
    <x v="42"/>
    <x v="0"/>
    <x v="2"/>
    <x v="90"/>
    <x v="0"/>
    <n v="83"/>
    <x v="5"/>
    <x v="3"/>
  </r>
  <r>
    <x v="42"/>
    <x v="0"/>
    <x v="2"/>
    <x v="89"/>
    <x v="0"/>
    <n v="25"/>
    <x v="3"/>
    <x v="0"/>
  </r>
  <r>
    <x v="42"/>
    <x v="0"/>
    <x v="2"/>
    <x v="51"/>
    <x v="0"/>
    <n v="23"/>
    <x v="3"/>
    <x v="0"/>
  </r>
  <r>
    <x v="42"/>
    <x v="0"/>
    <x v="2"/>
    <x v="48"/>
    <x v="0"/>
    <n v="8"/>
    <x v="3"/>
    <x v="0"/>
  </r>
  <r>
    <x v="42"/>
    <x v="0"/>
    <x v="2"/>
    <x v="56"/>
    <x v="1"/>
    <n v="2"/>
    <x v="0"/>
    <x v="0"/>
  </r>
  <r>
    <x v="42"/>
    <x v="0"/>
    <x v="1"/>
    <x v="52"/>
    <x v="0"/>
    <n v="4"/>
    <x v="0"/>
    <x v="0"/>
  </r>
  <r>
    <x v="42"/>
    <x v="0"/>
    <x v="5"/>
    <x v="64"/>
    <x v="0"/>
    <n v="35"/>
    <x v="7"/>
    <x v="3"/>
  </r>
  <r>
    <x v="42"/>
    <x v="0"/>
    <x v="5"/>
    <x v="90"/>
    <x v="0"/>
    <n v="40"/>
    <x v="5"/>
    <x v="3"/>
  </r>
  <r>
    <x v="42"/>
    <x v="0"/>
    <x v="6"/>
    <x v="63"/>
    <x v="0"/>
    <n v="1"/>
    <x v="6"/>
    <x v="3"/>
  </r>
  <r>
    <x v="42"/>
    <x v="0"/>
    <x v="6"/>
    <x v="47"/>
    <x v="0"/>
    <n v="27"/>
    <x v="0"/>
    <x v="0"/>
  </r>
  <r>
    <x v="42"/>
    <x v="0"/>
    <x v="6"/>
    <x v="52"/>
    <x v="0"/>
    <n v="3"/>
    <x v="0"/>
    <x v="0"/>
  </r>
  <r>
    <x v="42"/>
    <x v="0"/>
    <x v="6"/>
    <x v="53"/>
    <x v="0"/>
    <n v="1"/>
    <x v="7"/>
    <x v="3"/>
  </r>
  <r>
    <x v="42"/>
    <x v="0"/>
    <x v="6"/>
    <x v="48"/>
    <x v="0"/>
    <n v="3"/>
    <x v="3"/>
    <x v="0"/>
  </r>
  <r>
    <x v="42"/>
    <x v="0"/>
    <x v="6"/>
    <x v="61"/>
    <x v="1"/>
    <n v="1"/>
    <x v="6"/>
    <x v="3"/>
  </r>
  <r>
    <x v="42"/>
    <x v="0"/>
    <x v="7"/>
    <x v="93"/>
    <x v="0"/>
    <n v="4"/>
    <x v="8"/>
    <x v="0"/>
  </r>
  <r>
    <x v="42"/>
    <x v="0"/>
    <x v="7"/>
    <x v="67"/>
    <x v="0"/>
    <n v="2"/>
    <x v="1"/>
    <x v="1"/>
  </r>
  <r>
    <x v="42"/>
    <x v="0"/>
    <x v="8"/>
    <x v="52"/>
    <x v="0"/>
    <n v="1"/>
    <x v="0"/>
    <x v="0"/>
  </r>
  <r>
    <x v="42"/>
    <x v="0"/>
    <x v="8"/>
    <x v="51"/>
    <x v="0"/>
    <n v="32"/>
    <x v="3"/>
    <x v="0"/>
  </r>
  <r>
    <x v="42"/>
    <x v="0"/>
    <x v="8"/>
    <x v="44"/>
    <x v="0"/>
    <n v="7"/>
    <x v="3"/>
    <x v="0"/>
  </r>
  <r>
    <x v="42"/>
    <x v="0"/>
    <x v="8"/>
    <x v="54"/>
    <x v="0"/>
    <n v="2"/>
    <x v="1"/>
    <x v="1"/>
  </r>
  <r>
    <x v="42"/>
    <x v="0"/>
    <x v="8"/>
    <x v="49"/>
    <x v="1"/>
    <n v="38"/>
    <x v="0"/>
    <x v="0"/>
  </r>
  <r>
    <x v="42"/>
    <x v="0"/>
    <x v="8"/>
    <x v="66"/>
    <x v="1"/>
    <n v="15"/>
    <x v="3"/>
    <x v="0"/>
  </r>
  <r>
    <x v="42"/>
    <x v="0"/>
    <x v="8"/>
    <x v="59"/>
    <x v="1"/>
    <n v="2"/>
    <x v="3"/>
    <x v="0"/>
  </r>
  <r>
    <x v="42"/>
    <x v="0"/>
    <x v="8"/>
    <x v="93"/>
    <x v="0"/>
    <n v="3"/>
    <x v="8"/>
    <x v="0"/>
  </r>
  <r>
    <x v="42"/>
    <x v="0"/>
    <x v="8"/>
    <x v="52"/>
    <x v="0"/>
    <n v="2"/>
    <x v="0"/>
    <x v="0"/>
  </r>
  <r>
    <x v="42"/>
    <x v="0"/>
    <x v="10"/>
    <x v="63"/>
    <x v="0"/>
    <n v="6"/>
    <x v="6"/>
    <x v="3"/>
  </r>
  <r>
    <x v="42"/>
    <x v="0"/>
    <x v="10"/>
    <x v="61"/>
    <x v="1"/>
    <n v="8"/>
    <x v="6"/>
    <x v="3"/>
  </r>
  <r>
    <x v="42"/>
    <x v="0"/>
    <x v="11"/>
    <x v="93"/>
    <x v="0"/>
    <n v="6"/>
    <x v="8"/>
    <x v="0"/>
  </r>
  <r>
    <x v="42"/>
    <x v="0"/>
    <x v="11"/>
    <x v="64"/>
    <x v="0"/>
    <n v="318"/>
    <x v="7"/>
    <x v="3"/>
  </r>
  <r>
    <x v="42"/>
    <x v="0"/>
    <x v="11"/>
    <x v="89"/>
    <x v="0"/>
    <n v="113"/>
    <x v="3"/>
    <x v="0"/>
  </r>
  <r>
    <x v="42"/>
    <x v="0"/>
    <x v="11"/>
    <x v="54"/>
    <x v="0"/>
    <n v="16"/>
    <x v="1"/>
    <x v="1"/>
  </r>
  <r>
    <x v="42"/>
    <x v="0"/>
    <x v="8"/>
    <x v="45"/>
    <x v="0"/>
    <n v="12"/>
    <x v="6"/>
    <x v="3"/>
  </r>
  <r>
    <x v="42"/>
    <x v="0"/>
    <x v="8"/>
    <x v="63"/>
    <x v="0"/>
    <n v="2"/>
    <x v="6"/>
    <x v="3"/>
  </r>
  <r>
    <x v="42"/>
    <x v="0"/>
    <x v="12"/>
    <x v="96"/>
    <x v="1"/>
    <n v="1"/>
    <x v="8"/>
    <x v="0"/>
  </r>
  <r>
    <x v="42"/>
    <x v="0"/>
    <x v="12"/>
    <x v="56"/>
    <x v="1"/>
    <n v="4"/>
    <x v="0"/>
    <x v="0"/>
  </r>
  <r>
    <x v="42"/>
    <x v="0"/>
    <x v="13"/>
    <x v="48"/>
    <x v="0"/>
    <n v="4"/>
    <x v="3"/>
    <x v="0"/>
  </r>
  <r>
    <x v="42"/>
    <x v="0"/>
    <x v="13"/>
    <x v="56"/>
    <x v="1"/>
    <n v="1"/>
    <x v="0"/>
    <x v="0"/>
  </r>
  <r>
    <x v="42"/>
    <x v="0"/>
    <x v="14"/>
    <x v="52"/>
    <x v="0"/>
    <n v="1"/>
    <x v="0"/>
    <x v="0"/>
  </r>
  <r>
    <x v="42"/>
    <x v="0"/>
    <x v="14"/>
    <x v="43"/>
    <x v="0"/>
    <n v="125"/>
    <x v="3"/>
    <x v="0"/>
  </r>
  <r>
    <x v="42"/>
    <x v="0"/>
    <x v="14"/>
    <x v="51"/>
    <x v="0"/>
    <n v="6"/>
    <x v="3"/>
    <x v="0"/>
  </r>
  <r>
    <x v="42"/>
    <x v="0"/>
    <x v="14"/>
    <x v="54"/>
    <x v="0"/>
    <n v="5"/>
    <x v="1"/>
    <x v="1"/>
  </r>
  <r>
    <x v="42"/>
    <x v="0"/>
    <x v="14"/>
    <x v="56"/>
    <x v="1"/>
    <n v="1"/>
    <x v="0"/>
    <x v="0"/>
  </r>
  <r>
    <x v="42"/>
    <x v="0"/>
    <x v="14"/>
    <x v="62"/>
    <x v="1"/>
    <n v="11"/>
    <x v="1"/>
    <x v="1"/>
  </r>
  <r>
    <x v="42"/>
    <x v="0"/>
    <x v="15"/>
    <x v="47"/>
    <x v="0"/>
    <n v="11"/>
    <x v="0"/>
    <x v="0"/>
  </r>
  <r>
    <x v="42"/>
    <x v="0"/>
    <x v="15"/>
    <x v="52"/>
    <x v="0"/>
    <n v="2"/>
    <x v="0"/>
    <x v="0"/>
  </r>
  <r>
    <x v="42"/>
    <x v="0"/>
    <x v="15"/>
    <x v="53"/>
    <x v="0"/>
    <n v="14"/>
    <x v="7"/>
    <x v="3"/>
  </r>
  <r>
    <x v="42"/>
    <x v="0"/>
    <x v="15"/>
    <x v="90"/>
    <x v="0"/>
    <n v="404"/>
    <x v="5"/>
    <x v="3"/>
  </r>
  <r>
    <x v="42"/>
    <x v="0"/>
    <x v="15"/>
    <x v="91"/>
    <x v="1"/>
    <n v="1113"/>
    <x v="5"/>
    <x v="3"/>
  </r>
  <r>
    <x v="42"/>
    <x v="0"/>
    <x v="16"/>
    <x v="52"/>
    <x v="0"/>
    <n v="4"/>
    <x v="0"/>
    <x v="0"/>
  </r>
  <r>
    <x v="42"/>
    <x v="0"/>
    <x v="16"/>
    <x v="48"/>
    <x v="0"/>
    <n v="9"/>
    <x v="3"/>
    <x v="0"/>
  </r>
  <r>
    <x v="42"/>
    <x v="0"/>
    <x v="16"/>
    <x v="43"/>
    <x v="0"/>
    <n v="1"/>
    <x v="3"/>
    <x v="0"/>
  </r>
  <r>
    <x v="42"/>
    <x v="0"/>
    <x v="16"/>
    <x v="54"/>
    <x v="0"/>
    <n v="40"/>
    <x v="1"/>
    <x v="1"/>
  </r>
  <r>
    <x v="42"/>
    <x v="0"/>
    <x v="16"/>
    <x v="56"/>
    <x v="1"/>
    <n v="3"/>
    <x v="0"/>
    <x v="0"/>
  </r>
  <r>
    <x v="42"/>
    <x v="0"/>
    <x v="16"/>
    <x v="62"/>
    <x v="1"/>
    <n v="80"/>
    <x v="1"/>
    <x v="1"/>
  </r>
  <r>
    <x v="42"/>
    <x v="0"/>
    <x v="17"/>
    <x v="52"/>
    <x v="0"/>
    <n v="1"/>
    <x v="0"/>
    <x v="0"/>
  </r>
  <r>
    <x v="42"/>
    <x v="0"/>
    <x v="17"/>
    <x v="64"/>
    <x v="0"/>
    <n v="1"/>
    <x v="7"/>
    <x v="3"/>
  </r>
  <r>
    <x v="42"/>
    <x v="0"/>
    <x v="17"/>
    <x v="48"/>
    <x v="0"/>
    <n v="1"/>
    <x v="3"/>
    <x v="0"/>
  </r>
  <r>
    <x v="42"/>
    <x v="0"/>
    <x v="17"/>
    <x v="92"/>
    <x v="1"/>
    <n v="27"/>
    <x v="7"/>
    <x v="3"/>
  </r>
  <r>
    <x v="42"/>
    <x v="0"/>
    <x v="17"/>
    <x v="66"/>
    <x v="1"/>
    <n v="9"/>
    <x v="3"/>
    <x v="0"/>
  </r>
  <r>
    <x v="42"/>
    <x v="0"/>
    <x v="17"/>
    <x v="62"/>
    <x v="1"/>
    <n v="5"/>
    <x v="1"/>
    <x v="1"/>
  </r>
  <r>
    <x v="42"/>
    <x v="0"/>
    <x v="18"/>
    <x v="47"/>
    <x v="0"/>
    <n v="19"/>
    <x v="0"/>
    <x v="0"/>
  </r>
  <r>
    <x v="42"/>
    <x v="0"/>
    <x v="18"/>
    <x v="52"/>
    <x v="0"/>
    <n v="1"/>
    <x v="0"/>
    <x v="0"/>
  </r>
  <r>
    <x v="42"/>
    <x v="0"/>
    <x v="18"/>
    <x v="67"/>
    <x v="0"/>
    <n v="2"/>
    <x v="1"/>
    <x v="1"/>
  </r>
  <r>
    <x v="42"/>
    <x v="0"/>
    <x v="18"/>
    <x v="54"/>
    <x v="0"/>
    <n v="2"/>
    <x v="1"/>
    <x v="1"/>
  </r>
  <r>
    <x v="42"/>
    <x v="0"/>
    <x v="18"/>
    <x v="49"/>
    <x v="1"/>
    <n v="5"/>
    <x v="0"/>
    <x v="0"/>
  </r>
  <r>
    <x v="42"/>
    <x v="0"/>
    <x v="18"/>
    <x v="56"/>
    <x v="1"/>
    <n v="4"/>
    <x v="0"/>
    <x v="0"/>
  </r>
  <r>
    <x v="42"/>
    <x v="0"/>
    <x v="18"/>
    <x v="58"/>
    <x v="1"/>
    <n v="1"/>
    <x v="1"/>
    <x v="1"/>
  </r>
  <r>
    <x v="42"/>
    <x v="0"/>
    <x v="18"/>
    <x v="62"/>
    <x v="1"/>
    <n v="1"/>
    <x v="1"/>
    <x v="1"/>
  </r>
  <r>
    <x v="42"/>
    <x v="3"/>
    <x v="21"/>
    <x v="63"/>
    <x v="0"/>
    <n v="1"/>
    <x v="6"/>
    <x v="3"/>
  </r>
  <r>
    <x v="42"/>
    <x v="3"/>
    <x v="22"/>
    <x v="43"/>
    <x v="0"/>
    <n v="2"/>
    <x v="3"/>
    <x v="0"/>
  </r>
  <r>
    <x v="42"/>
    <x v="3"/>
    <x v="23"/>
    <x v="93"/>
    <x v="0"/>
    <n v="1"/>
    <x v="8"/>
    <x v="0"/>
  </r>
  <r>
    <x v="42"/>
    <x v="3"/>
    <x v="23"/>
    <x v="99"/>
    <x v="0"/>
    <n v="1"/>
    <x v="8"/>
    <x v="0"/>
  </r>
  <r>
    <x v="42"/>
    <x v="3"/>
    <x v="25"/>
    <x v="48"/>
    <x v="0"/>
    <n v="22"/>
    <x v="3"/>
    <x v="0"/>
  </r>
  <r>
    <x v="42"/>
    <x v="3"/>
    <x v="25"/>
    <x v="50"/>
    <x v="1"/>
    <n v="22"/>
    <x v="3"/>
    <x v="0"/>
  </r>
  <r>
    <x v="42"/>
    <x v="3"/>
    <x v="27"/>
    <x v="73"/>
    <x v="1"/>
    <n v="172"/>
    <x v="0"/>
    <x v="0"/>
  </r>
  <r>
    <x v="42"/>
    <x v="3"/>
    <x v="27"/>
    <x v="56"/>
    <x v="1"/>
    <n v="1"/>
    <x v="0"/>
    <x v="0"/>
  </r>
  <r>
    <x v="42"/>
    <x v="3"/>
    <x v="27"/>
    <x v="92"/>
    <x v="1"/>
    <n v="19"/>
    <x v="7"/>
    <x v="3"/>
  </r>
  <r>
    <x v="42"/>
    <x v="3"/>
    <x v="28"/>
    <x v="52"/>
    <x v="0"/>
    <n v="2"/>
    <x v="0"/>
    <x v="0"/>
  </r>
  <r>
    <x v="42"/>
    <x v="3"/>
    <x v="38"/>
    <x v="93"/>
    <x v="0"/>
    <n v="35"/>
    <x v="8"/>
    <x v="0"/>
  </r>
  <r>
    <x v="42"/>
    <x v="3"/>
    <x v="38"/>
    <x v="52"/>
    <x v="0"/>
    <n v="2"/>
    <x v="0"/>
    <x v="0"/>
  </r>
  <r>
    <x v="42"/>
    <x v="3"/>
    <x v="29"/>
    <x v="93"/>
    <x v="0"/>
    <n v="1"/>
    <x v="8"/>
    <x v="0"/>
  </r>
  <r>
    <x v="42"/>
    <x v="3"/>
    <x v="29"/>
    <x v="89"/>
    <x v="0"/>
    <n v="5"/>
    <x v="3"/>
    <x v="0"/>
  </r>
  <r>
    <x v="42"/>
    <x v="3"/>
    <x v="29"/>
    <x v="96"/>
    <x v="1"/>
    <n v="3"/>
    <x v="8"/>
    <x v="0"/>
  </r>
  <r>
    <x v="42"/>
    <x v="3"/>
    <x v="29"/>
    <x v="92"/>
    <x v="1"/>
    <n v="36"/>
    <x v="7"/>
    <x v="3"/>
  </r>
  <r>
    <x v="42"/>
    <x v="3"/>
    <x v="30"/>
    <x v="93"/>
    <x v="0"/>
    <n v="1"/>
    <x v="8"/>
    <x v="0"/>
  </r>
  <r>
    <x v="42"/>
    <x v="3"/>
    <x v="30"/>
    <x v="48"/>
    <x v="0"/>
    <n v="2"/>
    <x v="3"/>
    <x v="0"/>
  </r>
  <r>
    <x v="42"/>
    <x v="3"/>
    <x v="32"/>
    <x v="63"/>
    <x v="0"/>
    <n v="1"/>
    <x v="6"/>
    <x v="3"/>
  </r>
  <r>
    <x v="42"/>
    <x v="3"/>
    <x v="32"/>
    <x v="47"/>
    <x v="0"/>
    <n v="1"/>
    <x v="0"/>
    <x v="0"/>
  </r>
  <r>
    <x v="42"/>
    <x v="3"/>
    <x v="32"/>
    <x v="43"/>
    <x v="0"/>
    <n v="1"/>
    <x v="3"/>
    <x v="0"/>
  </r>
  <r>
    <x v="42"/>
    <x v="3"/>
    <x v="34"/>
    <x v="45"/>
    <x v="0"/>
    <n v="15"/>
    <x v="6"/>
    <x v="3"/>
  </r>
  <r>
    <x v="42"/>
    <x v="3"/>
    <x v="34"/>
    <x v="63"/>
    <x v="0"/>
    <n v="4"/>
    <x v="6"/>
    <x v="3"/>
  </r>
  <r>
    <x v="42"/>
    <x v="3"/>
    <x v="34"/>
    <x v="47"/>
    <x v="0"/>
    <n v="25"/>
    <x v="0"/>
    <x v="0"/>
  </r>
  <r>
    <x v="42"/>
    <x v="3"/>
    <x v="34"/>
    <x v="51"/>
    <x v="0"/>
    <n v="7"/>
    <x v="3"/>
    <x v="0"/>
  </r>
  <r>
    <x v="42"/>
    <x v="3"/>
    <x v="34"/>
    <x v="48"/>
    <x v="0"/>
    <n v="7"/>
    <x v="3"/>
    <x v="0"/>
  </r>
  <r>
    <x v="42"/>
    <x v="3"/>
    <x v="34"/>
    <x v="89"/>
    <x v="0"/>
    <n v="6"/>
    <x v="3"/>
    <x v="0"/>
  </r>
  <r>
    <x v="42"/>
    <x v="3"/>
    <x v="34"/>
    <x v="44"/>
    <x v="0"/>
    <n v="2"/>
    <x v="3"/>
    <x v="0"/>
  </r>
  <r>
    <x v="42"/>
    <x v="0"/>
    <x v="6"/>
    <x v="93"/>
    <x v="0"/>
    <n v="6"/>
    <x v="8"/>
    <x v="0"/>
  </r>
  <r>
    <x v="42"/>
    <x v="0"/>
    <x v="6"/>
    <x v="56"/>
    <x v="1"/>
    <n v="2"/>
    <x v="0"/>
    <x v="0"/>
  </r>
  <r>
    <x v="42"/>
    <x v="0"/>
    <x v="6"/>
    <x v="56"/>
    <x v="1"/>
    <n v="1"/>
    <x v="0"/>
    <x v="0"/>
  </r>
  <r>
    <x v="42"/>
    <x v="3"/>
    <x v="36"/>
    <x v="73"/>
    <x v="1"/>
    <n v="1"/>
    <x v="0"/>
    <x v="0"/>
  </r>
  <r>
    <x v="42"/>
    <x v="3"/>
    <x v="37"/>
    <x v="63"/>
    <x v="0"/>
    <n v="1"/>
    <x v="6"/>
    <x v="3"/>
  </r>
  <r>
    <x v="42"/>
    <x v="7"/>
    <x v="74"/>
    <x v="75"/>
    <x v="0"/>
    <n v="9"/>
    <x v="0"/>
    <x v="0"/>
  </r>
  <r>
    <x v="42"/>
    <x v="7"/>
    <x v="75"/>
    <x v="97"/>
    <x v="0"/>
    <n v="8"/>
    <x v="8"/>
    <x v="0"/>
  </r>
  <r>
    <x v="42"/>
    <x v="7"/>
    <x v="75"/>
    <x v="75"/>
    <x v="0"/>
    <n v="6"/>
    <x v="0"/>
    <x v="0"/>
  </r>
  <r>
    <x v="42"/>
    <x v="7"/>
    <x v="75"/>
    <x v="98"/>
    <x v="1"/>
    <n v="18"/>
    <x v="8"/>
    <x v="0"/>
  </r>
  <r>
    <x v="42"/>
    <x v="7"/>
    <x v="75"/>
    <x v="74"/>
    <x v="1"/>
    <n v="45"/>
    <x v="0"/>
    <x v="0"/>
  </r>
  <r>
    <x v="42"/>
    <x v="7"/>
    <x v="76"/>
    <x v="75"/>
    <x v="0"/>
    <n v="2"/>
    <x v="0"/>
    <x v="0"/>
  </r>
  <r>
    <x v="42"/>
    <x v="7"/>
    <x v="76"/>
    <x v="81"/>
    <x v="1"/>
    <n v="18"/>
    <x v="0"/>
    <x v="0"/>
  </r>
  <r>
    <x v="42"/>
    <x v="7"/>
    <x v="77"/>
    <x v="97"/>
    <x v="0"/>
    <n v="5"/>
    <x v="8"/>
    <x v="0"/>
  </r>
  <r>
    <x v="42"/>
    <x v="7"/>
    <x v="77"/>
    <x v="75"/>
    <x v="0"/>
    <n v="2"/>
    <x v="0"/>
    <x v="0"/>
  </r>
  <r>
    <x v="42"/>
    <x v="7"/>
    <x v="77"/>
    <x v="81"/>
    <x v="1"/>
    <n v="31"/>
    <x v="0"/>
    <x v="0"/>
  </r>
  <r>
    <x v="42"/>
    <x v="7"/>
    <x v="78"/>
    <x v="97"/>
    <x v="0"/>
    <n v="20"/>
    <x v="8"/>
    <x v="0"/>
  </r>
  <r>
    <x v="42"/>
    <x v="7"/>
    <x v="78"/>
    <x v="76"/>
    <x v="0"/>
    <n v="25"/>
    <x v="0"/>
    <x v="0"/>
  </r>
  <r>
    <x v="42"/>
    <x v="7"/>
    <x v="79"/>
    <x v="80"/>
    <x v="0"/>
    <n v="1"/>
    <x v="0"/>
    <x v="0"/>
  </r>
  <r>
    <x v="42"/>
    <x v="7"/>
    <x v="79"/>
    <x v="75"/>
    <x v="0"/>
    <n v="2"/>
    <x v="0"/>
    <x v="0"/>
  </r>
  <r>
    <x v="42"/>
    <x v="7"/>
    <x v="80"/>
    <x v="97"/>
    <x v="0"/>
    <n v="1"/>
    <x v="8"/>
    <x v="0"/>
  </r>
  <r>
    <x v="42"/>
    <x v="7"/>
    <x v="80"/>
    <x v="76"/>
    <x v="0"/>
    <n v="6"/>
    <x v="0"/>
    <x v="0"/>
  </r>
  <r>
    <x v="42"/>
    <x v="7"/>
    <x v="80"/>
    <x v="75"/>
    <x v="0"/>
    <n v="21"/>
    <x v="0"/>
    <x v="0"/>
  </r>
  <r>
    <x v="42"/>
    <x v="7"/>
    <x v="80"/>
    <x v="74"/>
    <x v="1"/>
    <n v="6"/>
    <x v="0"/>
    <x v="0"/>
  </r>
  <r>
    <x v="42"/>
    <x v="7"/>
    <x v="81"/>
    <x v="75"/>
    <x v="0"/>
    <n v="1"/>
    <x v="0"/>
    <x v="0"/>
  </r>
  <r>
    <x v="42"/>
    <x v="7"/>
    <x v="81"/>
    <x v="78"/>
    <x v="1"/>
    <n v="1"/>
    <x v="0"/>
    <x v="0"/>
  </r>
  <r>
    <x v="42"/>
    <x v="7"/>
    <x v="81"/>
    <x v="74"/>
    <x v="1"/>
    <n v="14"/>
    <x v="0"/>
    <x v="0"/>
  </r>
  <r>
    <x v="42"/>
    <x v="7"/>
    <x v="82"/>
    <x v="74"/>
    <x v="1"/>
    <n v="1"/>
    <x v="0"/>
    <x v="0"/>
  </r>
  <r>
    <x v="42"/>
    <x v="7"/>
    <x v="82"/>
    <x v="81"/>
    <x v="1"/>
    <n v="1"/>
    <x v="0"/>
    <x v="0"/>
  </r>
  <r>
    <x v="42"/>
    <x v="7"/>
    <x v="82"/>
    <x v="78"/>
    <x v="1"/>
    <n v="2"/>
    <x v="0"/>
    <x v="0"/>
  </r>
  <r>
    <x v="42"/>
    <x v="7"/>
    <x v="82"/>
    <x v="84"/>
    <x v="1"/>
    <n v="2"/>
    <x v="0"/>
    <x v="0"/>
  </r>
  <r>
    <x v="42"/>
    <x v="7"/>
    <x v="83"/>
    <x v="75"/>
    <x v="0"/>
    <n v="6"/>
    <x v="0"/>
    <x v="0"/>
  </r>
  <r>
    <x v="42"/>
    <x v="7"/>
    <x v="83"/>
    <x v="74"/>
    <x v="1"/>
    <n v="7"/>
    <x v="0"/>
    <x v="0"/>
  </r>
  <r>
    <x v="42"/>
    <x v="7"/>
    <x v="85"/>
    <x v="97"/>
    <x v="0"/>
    <n v="10"/>
    <x v="8"/>
    <x v="0"/>
  </r>
  <r>
    <x v="42"/>
    <x v="7"/>
    <x v="85"/>
    <x v="75"/>
    <x v="0"/>
    <n v="4"/>
    <x v="0"/>
    <x v="0"/>
  </r>
  <r>
    <x v="42"/>
    <x v="7"/>
    <x v="85"/>
    <x v="77"/>
    <x v="0"/>
    <n v="1"/>
    <x v="3"/>
    <x v="0"/>
  </r>
  <r>
    <x v="42"/>
    <x v="7"/>
    <x v="85"/>
    <x v="98"/>
    <x v="1"/>
    <n v="5"/>
    <x v="8"/>
    <x v="0"/>
  </r>
  <r>
    <x v="42"/>
    <x v="7"/>
    <x v="85"/>
    <x v="78"/>
    <x v="1"/>
    <n v="3"/>
    <x v="0"/>
    <x v="0"/>
  </r>
  <r>
    <x v="42"/>
    <x v="7"/>
    <x v="85"/>
    <x v="74"/>
    <x v="1"/>
    <n v="10"/>
    <x v="0"/>
    <x v="0"/>
  </r>
  <r>
    <x v="42"/>
    <x v="7"/>
    <x v="86"/>
    <x v="97"/>
    <x v="0"/>
    <n v="6"/>
    <x v="8"/>
    <x v="0"/>
  </r>
  <r>
    <x v="42"/>
    <x v="7"/>
    <x v="86"/>
    <x v="75"/>
    <x v="0"/>
    <n v="6"/>
    <x v="0"/>
    <x v="0"/>
  </r>
  <r>
    <x v="42"/>
    <x v="7"/>
    <x v="87"/>
    <x v="75"/>
    <x v="0"/>
    <n v="2"/>
    <x v="0"/>
    <x v="0"/>
  </r>
  <r>
    <x v="42"/>
    <x v="7"/>
    <x v="87"/>
    <x v="78"/>
    <x v="1"/>
    <n v="7"/>
    <x v="0"/>
    <x v="0"/>
  </r>
  <r>
    <x v="42"/>
    <x v="7"/>
    <x v="88"/>
    <x v="78"/>
    <x v="1"/>
    <n v="7"/>
    <x v="0"/>
    <x v="0"/>
  </r>
  <r>
    <x v="42"/>
    <x v="7"/>
    <x v="89"/>
    <x v="97"/>
    <x v="0"/>
    <n v="15"/>
    <x v="8"/>
    <x v="0"/>
  </r>
  <r>
    <x v="42"/>
    <x v="7"/>
    <x v="90"/>
    <x v="75"/>
    <x v="0"/>
    <n v="1"/>
    <x v="0"/>
    <x v="0"/>
  </r>
  <r>
    <x v="42"/>
    <x v="7"/>
    <x v="90"/>
    <x v="76"/>
    <x v="0"/>
    <n v="1"/>
    <x v="0"/>
    <x v="0"/>
  </r>
  <r>
    <x v="42"/>
    <x v="7"/>
    <x v="90"/>
    <x v="84"/>
    <x v="1"/>
    <n v="2"/>
    <x v="0"/>
    <x v="0"/>
  </r>
  <r>
    <x v="42"/>
    <x v="7"/>
    <x v="91"/>
    <x v="80"/>
    <x v="0"/>
    <n v="1"/>
    <x v="0"/>
    <x v="0"/>
  </r>
  <r>
    <x v="42"/>
    <x v="7"/>
    <x v="115"/>
    <x v="75"/>
    <x v="0"/>
    <n v="8"/>
    <x v="0"/>
    <x v="0"/>
  </r>
  <r>
    <x v="42"/>
    <x v="7"/>
    <x v="115"/>
    <x v="80"/>
    <x v="0"/>
    <n v="8"/>
    <x v="0"/>
    <x v="0"/>
  </r>
  <r>
    <x v="42"/>
    <x v="7"/>
    <x v="115"/>
    <x v="74"/>
    <x v="1"/>
    <n v="6"/>
    <x v="0"/>
    <x v="0"/>
  </r>
  <r>
    <x v="42"/>
    <x v="7"/>
    <x v="92"/>
    <x v="74"/>
    <x v="1"/>
    <n v="2"/>
    <x v="0"/>
    <x v="0"/>
  </r>
  <r>
    <x v="42"/>
    <x v="7"/>
    <x v="92"/>
    <x v="81"/>
    <x v="1"/>
    <n v="2"/>
    <x v="0"/>
    <x v="0"/>
  </r>
  <r>
    <x v="42"/>
    <x v="7"/>
    <x v="92"/>
    <x v="78"/>
    <x v="1"/>
    <n v="3"/>
    <x v="0"/>
    <x v="0"/>
  </r>
  <r>
    <x v="42"/>
    <x v="7"/>
    <x v="92"/>
    <x v="84"/>
    <x v="1"/>
    <n v="3"/>
    <x v="0"/>
    <x v="0"/>
  </r>
  <r>
    <x v="42"/>
    <x v="7"/>
    <x v="93"/>
    <x v="97"/>
    <x v="0"/>
    <n v="10"/>
    <x v="8"/>
    <x v="0"/>
  </r>
  <r>
    <x v="42"/>
    <x v="7"/>
    <x v="93"/>
    <x v="76"/>
    <x v="0"/>
    <n v="70"/>
    <x v="0"/>
    <x v="0"/>
  </r>
  <r>
    <x v="42"/>
    <x v="7"/>
    <x v="93"/>
    <x v="74"/>
    <x v="1"/>
    <n v="1"/>
    <x v="0"/>
    <x v="0"/>
  </r>
  <r>
    <x v="42"/>
    <x v="7"/>
    <x v="93"/>
    <x v="81"/>
    <x v="1"/>
    <n v="52"/>
    <x v="0"/>
    <x v="0"/>
  </r>
  <r>
    <x v="42"/>
    <x v="7"/>
    <x v="94"/>
    <x v="74"/>
    <x v="1"/>
    <n v="15"/>
    <x v="0"/>
    <x v="0"/>
  </r>
  <r>
    <x v="42"/>
    <x v="7"/>
    <x v="94"/>
    <x v="81"/>
    <x v="1"/>
    <n v="50"/>
    <x v="0"/>
    <x v="0"/>
  </r>
  <r>
    <x v="42"/>
    <x v="7"/>
    <x v="118"/>
    <x v="97"/>
    <x v="0"/>
    <n v="4"/>
    <x v="8"/>
    <x v="0"/>
  </r>
  <r>
    <x v="42"/>
    <x v="7"/>
    <x v="95"/>
    <x v="75"/>
    <x v="0"/>
    <n v="1"/>
    <x v="0"/>
    <x v="0"/>
  </r>
  <r>
    <x v="42"/>
    <x v="7"/>
    <x v="96"/>
    <x v="75"/>
    <x v="0"/>
    <n v="1"/>
    <x v="0"/>
    <x v="0"/>
  </r>
  <r>
    <x v="42"/>
    <x v="7"/>
    <x v="97"/>
    <x v="75"/>
    <x v="0"/>
    <n v="1"/>
    <x v="0"/>
    <x v="0"/>
  </r>
  <r>
    <x v="42"/>
    <x v="7"/>
    <x v="98"/>
    <x v="75"/>
    <x v="0"/>
    <n v="10"/>
    <x v="0"/>
    <x v="0"/>
  </r>
  <r>
    <x v="42"/>
    <x v="7"/>
    <x v="98"/>
    <x v="76"/>
    <x v="0"/>
    <n v="10"/>
    <x v="0"/>
    <x v="0"/>
  </r>
  <r>
    <x v="42"/>
    <x v="7"/>
    <x v="98"/>
    <x v="98"/>
    <x v="1"/>
    <n v="1"/>
    <x v="8"/>
    <x v="0"/>
  </r>
  <r>
    <x v="42"/>
    <x v="7"/>
    <x v="98"/>
    <x v="74"/>
    <x v="1"/>
    <n v="3"/>
    <x v="0"/>
    <x v="0"/>
  </r>
  <r>
    <x v="42"/>
    <x v="7"/>
    <x v="98"/>
    <x v="81"/>
    <x v="1"/>
    <n v="3"/>
    <x v="0"/>
    <x v="0"/>
  </r>
  <r>
    <x v="42"/>
    <x v="7"/>
    <x v="98"/>
    <x v="78"/>
    <x v="1"/>
    <n v="5"/>
    <x v="0"/>
    <x v="0"/>
  </r>
  <r>
    <x v="42"/>
    <x v="7"/>
    <x v="98"/>
    <x v="84"/>
    <x v="1"/>
    <n v="5"/>
    <x v="0"/>
    <x v="0"/>
  </r>
  <r>
    <x v="42"/>
    <x v="7"/>
    <x v="99"/>
    <x v="75"/>
    <x v="0"/>
    <n v="1"/>
    <x v="0"/>
    <x v="0"/>
  </r>
  <r>
    <x v="42"/>
    <x v="7"/>
    <x v="100"/>
    <x v="75"/>
    <x v="0"/>
    <n v="1"/>
    <x v="0"/>
    <x v="0"/>
  </r>
  <r>
    <x v="42"/>
    <x v="7"/>
    <x v="100"/>
    <x v="74"/>
    <x v="1"/>
    <n v="1"/>
    <x v="0"/>
    <x v="0"/>
  </r>
  <r>
    <x v="42"/>
    <x v="7"/>
    <x v="100"/>
    <x v="81"/>
    <x v="1"/>
    <n v="3"/>
    <x v="0"/>
    <x v="0"/>
  </r>
  <r>
    <x v="42"/>
    <x v="7"/>
    <x v="100"/>
    <x v="84"/>
    <x v="1"/>
    <n v="18"/>
    <x v="0"/>
    <x v="0"/>
  </r>
  <r>
    <x v="42"/>
    <x v="7"/>
    <x v="101"/>
    <x v="74"/>
    <x v="1"/>
    <n v="2"/>
    <x v="0"/>
    <x v="0"/>
  </r>
  <r>
    <x v="42"/>
    <x v="7"/>
    <x v="102"/>
    <x v="97"/>
    <x v="0"/>
    <n v="10"/>
    <x v="8"/>
    <x v="0"/>
  </r>
  <r>
    <x v="42"/>
    <x v="7"/>
    <x v="102"/>
    <x v="76"/>
    <x v="0"/>
    <n v="17"/>
    <x v="0"/>
    <x v="0"/>
  </r>
  <r>
    <x v="42"/>
    <x v="7"/>
    <x v="103"/>
    <x v="75"/>
    <x v="0"/>
    <n v="1"/>
    <x v="0"/>
    <x v="0"/>
  </r>
  <r>
    <x v="42"/>
    <x v="7"/>
    <x v="103"/>
    <x v="76"/>
    <x v="0"/>
    <n v="7"/>
    <x v="0"/>
    <x v="0"/>
  </r>
  <r>
    <x v="42"/>
    <x v="7"/>
    <x v="103"/>
    <x v="74"/>
    <x v="1"/>
    <n v="2"/>
    <x v="0"/>
    <x v="0"/>
  </r>
  <r>
    <x v="42"/>
    <x v="7"/>
    <x v="104"/>
    <x v="97"/>
    <x v="0"/>
    <n v="42"/>
    <x v="8"/>
    <x v="0"/>
  </r>
  <r>
    <x v="42"/>
    <x v="7"/>
    <x v="104"/>
    <x v="75"/>
    <x v="0"/>
    <n v="2"/>
    <x v="0"/>
    <x v="0"/>
  </r>
  <r>
    <x v="42"/>
    <x v="7"/>
    <x v="104"/>
    <x v="76"/>
    <x v="0"/>
    <n v="21"/>
    <x v="0"/>
    <x v="0"/>
  </r>
  <r>
    <x v="42"/>
    <x v="7"/>
    <x v="104"/>
    <x v="98"/>
    <x v="1"/>
    <n v="7"/>
    <x v="8"/>
    <x v="0"/>
  </r>
  <r>
    <x v="42"/>
    <x v="7"/>
    <x v="104"/>
    <x v="74"/>
    <x v="1"/>
    <n v="5"/>
    <x v="0"/>
    <x v="0"/>
  </r>
  <r>
    <x v="42"/>
    <x v="7"/>
    <x v="104"/>
    <x v="81"/>
    <x v="1"/>
    <n v="49"/>
    <x v="0"/>
    <x v="0"/>
  </r>
  <r>
    <x v="42"/>
    <x v="7"/>
    <x v="104"/>
    <x v="79"/>
    <x v="1"/>
    <n v="4"/>
    <x v="3"/>
    <x v="0"/>
  </r>
  <r>
    <x v="42"/>
    <x v="7"/>
    <x v="105"/>
    <x v="76"/>
    <x v="0"/>
    <n v="1"/>
    <x v="0"/>
    <x v="0"/>
  </r>
  <r>
    <x v="42"/>
    <x v="7"/>
    <x v="105"/>
    <x v="75"/>
    <x v="0"/>
    <n v="6"/>
    <x v="0"/>
    <x v="0"/>
  </r>
  <r>
    <x v="42"/>
    <x v="7"/>
    <x v="105"/>
    <x v="74"/>
    <x v="1"/>
    <n v="1"/>
    <x v="0"/>
    <x v="0"/>
  </r>
  <r>
    <x v="42"/>
    <x v="0"/>
    <x v="106"/>
    <x v="75"/>
    <x v="0"/>
    <n v="2"/>
    <x v="0"/>
    <x v="0"/>
  </r>
  <r>
    <x v="42"/>
    <x v="0"/>
    <x v="107"/>
    <x v="75"/>
    <x v="0"/>
    <n v="8"/>
    <x v="0"/>
    <x v="0"/>
  </r>
  <r>
    <x v="42"/>
    <x v="0"/>
    <x v="107"/>
    <x v="76"/>
    <x v="0"/>
    <n v="8"/>
    <x v="0"/>
    <x v="0"/>
  </r>
  <r>
    <x v="42"/>
    <x v="7"/>
    <x v="108"/>
    <x v="75"/>
    <x v="0"/>
    <n v="3"/>
    <x v="0"/>
    <x v="0"/>
  </r>
  <r>
    <x v="42"/>
    <x v="7"/>
    <x v="108"/>
    <x v="76"/>
    <x v="0"/>
    <n v="25"/>
    <x v="0"/>
    <x v="0"/>
  </r>
  <r>
    <x v="42"/>
    <x v="7"/>
    <x v="111"/>
    <x v="97"/>
    <x v="0"/>
    <n v="11"/>
    <x v="8"/>
    <x v="0"/>
  </r>
  <r>
    <x v="42"/>
    <x v="7"/>
    <x v="111"/>
    <x v="77"/>
    <x v="0"/>
    <n v="12"/>
    <x v="3"/>
    <x v="0"/>
  </r>
  <r>
    <x v="42"/>
    <x v="7"/>
    <x v="111"/>
    <x v="79"/>
    <x v="1"/>
    <n v="2"/>
    <x v="3"/>
    <x v="0"/>
  </r>
  <r>
    <x v="42"/>
    <x v="7"/>
    <x v="117"/>
    <x v="81"/>
    <x v="1"/>
    <n v="14"/>
    <x v="0"/>
    <x v="0"/>
  </r>
  <r>
    <x v="42"/>
    <x v="7"/>
    <x v="113"/>
    <x v="75"/>
    <x v="0"/>
    <n v="5"/>
    <x v="0"/>
    <x v="0"/>
  </r>
  <r>
    <x v="42"/>
    <x v="7"/>
    <x v="113"/>
    <x v="74"/>
    <x v="1"/>
    <n v="100"/>
    <x v="0"/>
    <x v="0"/>
  </r>
  <r>
    <x v="42"/>
    <x v="7"/>
    <x v="114"/>
    <x v="75"/>
    <x v="0"/>
    <n v="1"/>
    <x v="0"/>
    <x v="0"/>
  </r>
  <r>
    <x v="42"/>
    <x v="7"/>
    <x v="114"/>
    <x v="80"/>
    <x v="0"/>
    <n v="1"/>
    <x v="0"/>
    <x v="0"/>
  </r>
  <r>
    <x v="42"/>
    <x v="7"/>
    <x v="114"/>
    <x v="98"/>
    <x v="1"/>
    <n v="8"/>
    <x v="8"/>
    <x v="0"/>
  </r>
  <r>
    <x v="42"/>
    <x v="1"/>
    <x v="19"/>
    <x v="56"/>
    <x v="1"/>
    <n v="1"/>
    <x v="0"/>
    <x v="0"/>
  </r>
  <r>
    <x v="42"/>
    <x v="4"/>
    <x v="41"/>
    <x v="99"/>
    <x v="0"/>
    <n v="9"/>
    <x v="8"/>
    <x v="0"/>
  </r>
  <r>
    <x v="42"/>
    <x v="4"/>
    <x v="41"/>
    <x v="47"/>
    <x v="0"/>
    <n v="31"/>
    <x v="0"/>
    <x v="0"/>
  </r>
  <r>
    <x v="42"/>
    <x v="4"/>
    <x v="41"/>
    <x v="52"/>
    <x v="0"/>
    <n v="3"/>
    <x v="0"/>
    <x v="0"/>
  </r>
  <r>
    <x v="42"/>
    <x v="4"/>
    <x v="41"/>
    <x v="53"/>
    <x v="0"/>
    <n v="11"/>
    <x v="7"/>
    <x v="3"/>
  </r>
  <r>
    <x v="42"/>
    <x v="4"/>
    <x v="41"/>
    <x v="51"/>
    <x v="0"/>
    <n v="6"/>
    <x v="3"/>
    <x v="0"/>
  </r>
  <r>
    <x v="42"/>
    <x v="4"/>
    <x v="41"/>
    <x v="54"/>
    <x v="0"/>
    <n v="8"/>
    <x v="1"/>
    <x v="1"/>
  </r>
  <r>
    <x v="42"/>
    <x v="4"/>
    <x v="41"/>
    <x v="46"/>
    <x v="0"/>
    <n v="6"/>
    <x v="4"/>
    <x v="3"/>
  </r>
  <r>
    <x v="42"/>
    <x v="4"/>
    <x v="50"/>
    <x v="52"/>
    <x v="0"/>
    <n v="1"/>
    <x v="0"/>
    <x v="0"/>
  </r>
  <r>
    <x v="42"/>
    <x v="4"/>
    <x v="50"/>
    <x v="48"/>
    <x v="0"/>
    <n v="1"/>
    <x v="3"/>
    <x v="0"/>
  </r>
  <r>
    <x v="42"/>
    <x v="4"/>
    <x v="50"/>
    <x v="54"/>
    <x v="0"/>
    <n v="9"/>
    <x v="1"/>
    <x v="1"/>
  </r>
  <r>
    <x v="42"/>
    <x v="4"/>
    <x v="52"/>
    <x v="52"/>
    <x v="0"/>
    <n v="2"/>
    <x v="0"/>
    <x v="0"/>
  </r>
  <r>
    <x v="42"/>
    <x v="4"/>
    <x v="52"/>
    <x v="44"/>
    <x v="0"/>
    <n v="5"/>
    <x v="3"/>
    <x v="0"/>
  </r>
  <r>
    <x v="42"/>
    <x v="4"/>
    <x v="52"/>
    <x v="73"/>
    <x v="1"/>
    <n v="47"/>
    <x v="0"/>
    <x v="0"/>
  </r>
  <r>
    <x v="42"/>
    <x v="4"/>
    <x v="52"/>
    <x v="59"/>
    <x v="1"/>
    <n v="3"/>
    <x v="3"/>
    <x v="0"/>
  </r>
  <r>
    <x v="42"/>
    <x v="4"/>
    <x v="42"/>
    <x v="45"/>
    <x v="0"/>
    <n v="1"/>
    <x v="6"/>
    <x v="3"/>
  </r>
  <r>
    <x v="42"/>
    <x v="4"/>
    <x v="42"/>
    <x v="52"/>
    <x v="0"/>
    <n v="11"/>
    <x v="0"/>
    <x v="0"/>
  </r>
  <r>
    <x v="42"/>
    <x v="4"/>
    <x v="42"/>
    <x v="47"/>
    <x v="0"/>
    <n v="10"/>
    <x v="0"/>
    <x v="0"/>
  </r>
  <r>
    <x v="42"/>
    <x v="4"/>
    <x v="42"/>
    <x v="64"/>
    <x v="0"/>
    <n v="13"/>
    <x v="7"/>
    <x v="3"/>
  </r>
  <r>
    <x v="42"/>
    <x v="4"/>
    <x v="42"/>
    <x v="53"/>
    <x v="0"/>
    <n v="2"/>
    <x v="7"/>
    <x v="3"/>
  </r>
  <r>
    <x v="42"/>
    <x v="4"/>
    <x v="42"/>
    <x v="54"/>
    <x v="0"/>
    <n v="6"/>
    <x v="1"/>
    <x v="1"/>
  </r>
  <r>
    <x v="42"/>
    <x v="4"/>
    <x v="42"/>
    <x v="67"/>
    <x v="0"/>
    <n v="2"/>
    <x v="1"/>
    <x v="1"/>
  </r>
  <r>
    <x v="42"/>
    <x v="4"/>
    <x v="42"/>
    <x v="56"/>
    <x v="1"/>
    <n v="9"/>
    <x v="0"/>
    <x v="0"/>
  </r>
  <r>
    <x v="42"/>
    <x v="4"/>
    <x v="42"/>
    <x v="70"/>
    <x v="1"/>
    <n v="1"/>
    <x v="0"/>
    <x v="0"/>
  </r>
  <r>
    <x v="42"/>
    <x v="4"/>
    <x v="43"/>
    <x v="47"/>
    <x v="0"/>
    <n v="62"/>
    <x v="0"/>
    <x v="0"/>
  </r>
  <r>
    <x v="42"/>
    <x v="4"/>
    <x v="43"/>
    <x v="52"/>
    <x v="0"/>
    <n v="3"/>
    <x v="0"/>
    <x v="0"/>
  </r>
  <r>
    <x v="42"/>
    <x v="4"/>
    <x v="43"/>
    <x v="53"/>
    <x v="0"/>
    <n v="7"/>
    <x v="7"/>
    <x v="3"/>
  </r>
  <r>
    <x v="42"/>
    <x v="4"/>
    <x v="43"/>
    <x v="64"/>
    <x v="0"/>
    <n v="6"/>
    <x v="7"/>
    <x v="3"/>
  </r>
  <r>
    <x v="42"/>
    <x v="4"/>
    <x v="43"/>
    <x v="51"/>
    <x v="0"/>
    <n v="10"/>
    <x v="3"/>
    <x v="0"/>
  </r>
  <r>
    <x v="42"/>
    <x v="4"/>
    <x v="43"/>
    <x v="54"/>
    <x v="0"/>
    <n v="16"/>
    <x v="1"/>
    <x v="1"/>
  </r>
  <r>
    <x v="42"/>
    <x v="4"/>
    <x v="43"/>
    <x v="49"/>
    <x v="1"/>
    <n v="7"/>
    <x v="0"/>
    <x v="0"/>
  </r>
  <r>
    <x v="42"/>
    <x v="4"/>
    <x v="43"/>
    <x v="56"/>
    <x v="1"/>
    <n v="1"/>
    <x v="0"/>
    <x v="0"/>
  </r>
  <r>
    <x v="42"/>
    <x v="4"/>
    <x v="43"/>
    <x v="53"/>
    <x v="0"/>
    <n v="2"/>
    <x v="7"/>
    <x v="3"/>
  </r>
  <r>
    <x v="42"/>
    <x v="4"/>
    <x v="43"/>
    <x v="46"/>
    <x v="0"/>
    <n v="15"/>
    <x v="4"/>
    <x v="3"/>
  </r>
  <r>
    <x v="42"/>
    <x v="4"/>
    <x v="43"/>
    <x v="56"/>
    <x v="1"/>
    <n v="1"/>
    <x v="0"/>
    <x v="0"/>
  </r>
  <r>
    <x v="42"/>
    <x v="4"/>
    <x v="46"/>
    <x v="43"/>
    <x v="0"/>
    <n v="1"/>
    <x v="3"/>
    <x v="0"/>
  </r>
  <r>
    <x v="42"/>
    <x v="4"/>
    <x v="47"/>
    <x v="52"/>
    <x v="0"/>
    <n v="3"/>
    <x v="0"/>
    <x v="0"/>
  </r>
  <r>
    <x v="42"/>
    <x v="4"/>
    <x v="47"/>
    <x v="61"/>
    <x v="1"/>
    <n v="4"/>
    <x v="6"/>
    <x v="3"/>
  </r>
  <r>
    <x v="42"/>
    <x v="4"/>
    <x v="47"/>
    <x v="70"/>
    <x v="1"/>
    <n v="3"/>
    <x v="0"/>
    <x v="0"/>
  </r>
  <r>
    <x v="42"/>
    <x v="4"/>
    <x v="48"/>
    <x v="57"/>
    <x v="1"/>
    <n v="2"/>
    <x v="3"/>
    <x v="0"/>
  </r>
  <r>
    <x v="42"/>
    <x v="4"/>
    <x v="49"/>
    <x v="93"/>
    <x v="0"/>
    <n v="2"/>
    <x v="8"/>
    <x v="0"/>
  </r>
  <r>
    <x v="42"/>
    <x v="4"/>
    <x v="49"/>
    <x v="71"/>
    <x v="0"/>
    <n v="7"/>
    <x v="0"/>
    <x v="0"/>
  </r>
  <r>
    <x v="42"/>
    <x v="4"/>
    <x v="49"/>
    <x v="52"/>
    <x v="0"/>
    <n v="7"/>
    <x v="0"/>
    <x v="0"/>
  </r>
  <r>
    <x v="42"/>
    <x v="4"/>
    <x v="49"/>
    <x v="48"/>
    <x v="0"/>
    <n v="1"/>
    <x v="3"/>
    <x v="0"/>
  </r>
  <r>
    <x v="42"/>
    <x v="4"/>
    <x v="49"/>
    <x v="49"/>
    <x v="1"/>
    <n v="10"/>
    <x v="0"/>
    <x v="0"/>
  </r>
  <r>
    <x v="42"/>
    <x v="4"/>
    <x v="49"/>
    <x v="73"/>
    <x v="1"/>
    <n v="1"/>
    <x v="0"/>
    <x v="0"/>
  </r>
  <r>
    <x v="42"/>
    <x v="5"/>
    <x v="55"/>
    <x v="93"/>
    <x v="0"/>
    <n v="13"/>
    <x v="8"/>
    <x v="0"/>
  </r>
  <r>
    <x v="42"/>
    <x v="5"/>
    <x v="55"/>
    <x v="45"/>
    <x v="0"/>
    <n v="1"/>
    <x v="6"/>
    <x v="3"/>
  </r>
  <r>
    <x v="42"/>
    <x v="5"/>
    <x v="55"/>
    <x v="52"/>
    <x v="0"/>
    <n v="1"/>
    <x v="0"/>
    <x v="0"/>
  </r>
  <r>
    <x v="42"/>
    <x v="5"/>
    <x v="55"/>
    <x v="48"/>
    <x v="0"/>
    <n v="18"/>
    <x v="3"/>
    <x v="0"/>
  </r>
  <r>
    <x v="42"/>
    <x v="5"/>
    <x v="55"/>
    <x v="51"/>
    <x v="0"/>
    <n v="6"/>
    <x v="3"/>
    <x v="0"/>
  </r>
  <r>
    <x v="42"/>
    <x v="5"/>
    <x v="55"/>
    <x v="54"/>
    <x v="0"/>
    <n v="6"/>
    <x v="1"/>
    <x v="1"/>
  </r>
  <r>
    <x v="42"/>
    <x v="5"/>
    <x v="59"/>
    <x v="47"/>
    <x v="0"/>
    <n v="55"/>
    <x v="0"/>
    <x v="0"/>
  </r>
  <r>
    <x v="42"/>
    <x v="5"/>
    <x v="59"/>
    <x v="52"/>
    <x v="0"/>
    <n v="2"/>
    <x v="0"/>
    <x v="0"/>
  </r>
  <r>
    <x v="42"/>
    <x v="5"/>
    <x v="56"/>
    <x v="93"/>
    <x v="0"/>
    <n v="6"/>
    <x v="8"/>
    <x v="0"/>
  </r>
  <r>
    <x v="42"/>
    <x v="5"/>
    <x v="56"/>
    <x v="47"/>
    <x v="0"/>
    <n v="23"/>
    <x v="0"/>
    <x v="0"/>
  </r>
  <r>
    <x v="42"/>
    <x v="5"/>
    <x v="56"/>
    <x v="43"/>
    <x v="0"/>
    <n v="2"/>
    <x v="3"/>
    <x v="0"/>
  </r>
  <r>
    <x v="42"/>
    <x v="5"/>
    <x v="56"/>
    <x v="96"/>
    <x v="1"/>
    <n v="1"/>
    <x v="8"/>
    <x v="0"/>
  </r>
  <r>
    <x v="42"/>
    <x v="5"/>
    <x v="56"/>
    <x v="49"/>
    <x v="1"/>
    <n v="13"/>
    <x v="0"/>
    <x v="0"/>
  </r>
  <r>
    <x v="42"/>
    <x v="5"/>
    <x v="56"/>
    <x v="56"/>
    <x v="1"/>
    <n v="1"/>
    <x v="0"/>
    <x v="0"/>
  </r>
  <r>
    <x v="42"/>
    <x v="5"/>
    <x v="57"/>
    <x v="52"/>
    <x v="0"/>
    <n v="3"/>
    <x v="0"/>
    <x v="0"/>
  </r>
  <r>
    <x v="42"/>
    <x v="5"/>
    <x v="57"/>
    <x v="51"/>
    <x v="0"/>
    <n v="10"/>
    <x v="3"/>
    <x v="0"/>
  </r>
  <r>
    <x v="42"/>
    <x v="5"/>
    <x v="57"/>
    <x v="43"/>
    <x v="0"/>
    <n v="2"/>
    <x v="3"/>
    <x v="0"/>
  </r>
  <r>
    <x v="42"/>
    <x v="5"/>
    <x v="57"/>
    <x v="54"/>
    <x v="0"/>
    <n v="262"/>
    <x v="1"/>
    <x v="1"/>
  </r>
  <r>
    <x v="42"/>
    <x v="5"/>
    <x v="57"/>
    <x v="62"/>
    <x v="1"/>
    <n v="40"/>
    <x v="1"/>
    <x v="1"/>
  </r>
  <r>
    <x v="42"/>
    <x v="5"/>
    <x v="58"/>
    <x v="93"/>
    <x v="0"/>
    <n v="10"/>
    <x v="8"/>
    <x v="0"/>
  </r>
  <r>
    <x v="42"/>
    <x v="5"/>
    <x v="58"/>
    <x v="99"/>
    <x v="0"/>
    <n v="5"/>
    <x v="8"/>
    <x v="0"/>
  </r>
  <r>
    <x v="42"/>
    <x v="5"/>
    <x v="58"/>
    <x v="45"/>
    <x v="0"/>
    <n v="14"/>
    <x v="6"/>
    <x v="3"/>
  </r>
  <r>
    <x v="42"/>
    <x v="5"/>
    <x v="58"/>
    <x v="47"/>
    <x v="0"/>
    <n v="20"/>
    <x v="0"/>
    <x v="0"/>
  </r>
  <r>
    <x v="42"/>
    <x v="5"/>
    <x v="58"/>
    <x v="52"/>
    <x v="0"/>
    <n v="5"/>
    <x v="0"/>
    <x v="0"/>
  </r>
  <r>
    <x v="42"/>
    <x v="5"/>
    <x v="58"/>
    <x v="53"/>
    <x v="0"/>
    <n v="12"/>
    <x v="7"/>
    <x v="3"/>
  </r>
  <r>
    <x v="42"/>
    <x v="5"/>
    <x v="58"/>
    <x v="54"/>
    <x v="0"/>
    <n v="21"/>
    <x v="1"/>
    <x v="1"/>
  </r>
  <r>
    <x v="42"/>
    <x v="5"/>
    <x v="58"/>
    <x v="46"/>
    <x v="0"/>
    <n v="8"/>
    <x v="4"/>
    <x v="3"/>
  </r>
  <r>
    <x v="42"/>
    <x v="5"/>
    <x v="58"/>
    <x v="100"/>
    <x v="1"/>
    <n v="1"/>
    <x v="8"/>
    <x v="0"/>
  </r>
  <r>
    <x v="42"/>
    <x v="5"/>
    <x v="58"/>
    <x v="55"/>
    <x v="1"/>
    <n v="55"/>
    <x v="6"/>
    <x v="3"/>
  </r>
  <r>
    <x v="42"/>
    <x v="5"/>
    <x v="58"/>
    <x v="49"/>
    <x v="1"/>
    <n v="22"/>
    <x v="0"/>
    <x v="0"/>
  </r>
  <r>
    <x v="42"/>
    <x v="5"/>
    <x v="58"/>
    <x v="65"/>
    <x v="1"/>
    <n v="4"/>
    <x v="7"/>
    <x v="3"/>
  </r>
  <r>
    <x v="42"/>
    <x v="5"/>
    <x v="58"/>
    <x v="62"/>
    <x v="1"/>
    <n v="20"/>
    <x v="1"/>
    <x v="1"/>
  </r>
  <r>
    <x v="42"/>
    <x v="3"/>
    <x v="21"/>
    <x v="47"/>
    <x v="0"/>
    <n v="20"/>
    <x v="0"/>
    <x v="0"/>
  </r>
  <r>
    <x v="42"/>
    <x v="3"/>
    <x v="21"/>
    <x v="52"/>
    <x v="0"/>
    <n v="2"/>
    <x v="0"/>
    <x v="0"/>
  </r>
  <r>
    <x v="42"/>
    <x v="3"/>
    <x v="21"/>
    <x v="51"/>
    <x v="0"/>
    <n v="6"/>
    <x v="3"/>
    <x v="0"/>
  </r>
  <r>
    <x v="42"/>
    <x v="3"/>
    <x v="21"/>
    <x v="89"/>
    <x v="0"/>
    <n v="3"/>
    <x v="3"/>
    <x v="0"/>
  </r>
  <r>
    <x v="42"/>
    <x v="5"/>
    <x v="59"/>
    <x v="56"/>
    <x v="1"/>
    <n v="1"/>
    <x v="0"/>
    <x v="0"/>
  </r>
  <r>
    <x v="42"/>
    <x v="5"/>
    <x v="59"/>
    <x v="50"/>
    <x v="1"/>
    <n v="3"/>
    <x v="3"/>
    <x v="0"/>
  </r>
  <r>
    <x v="42"/>
    <x v="5"/>
    <x v="59"/>
    <x v="51"/>
    <x v="0"/>
    <n v="19"/>
    <x v="3"/>
    <x v="0"/>
  </r>
  <r>
    <x v="42"/>
    <x v="5"/>
    <x v="59"/>
    <x v="54"/>
    <x v="0"/>
    <n v="3"/>
    <x v="1"/>
    <x v="1"/>
  </r>
  <r>
    <x v="42"/>
    <x v="5"/>
    <x v="59"/>
    <x v="46"/>
    <x v="0"/>
    <n v="54"/>
    <x v="4"/>
    <x v="3"/>
  </r>
  <r>
    <x v="42"/>
    <x v="5"/>
    <x v="56"/>
    <x v="47"/>
    <x v="0"/>
    <n v="27"/>
    <x v="0"/>
    <x v="0"/>
  </r>
  <r>
    <x v="42"/>
    <x v="5"/>
    <x v="56"/>
    <x v="52"/>
    <x v="0"/>
    <n v="6"/>
    <x v="0"/>
    <x v="0"/>
  </r>
  <r>
    <x v="42"/>
    <x v="5"/>
    <x v="56"/>
    <x v="64"/>
    <x v="0"/>
    <n v="7"/>
    <x v="7"/>
    <x v="3"/>
  </r>
  <r>
    <x v="42"/>
    <x v="5"/>
    <x v="56"/>
    <x v="48"/>
    <x v="0"/>
    <n v="29"/>
    <x v="3"/>
    <x v="0"/>
  </r>
  <r>
    <x v="42"/>
    <x v="5"/>
    <x v="56"/>
    <x v="44"/>
    <x v="0"/>
    <n v="6"/>
    <x v="3"/>
    <x v="0"/>
  </r>
  <r>
    <x v="42"/>
    <x v="5"/>
    <x v="56"/>
    <x v="51"/>
    <x v="0"/>
    <n v="2"/>
    <x v="3"/>
    <x v="0"/>
  </r>
  <r>
    <x v="42"/>
    <x v="5"/>
    <x v="56"/>
    <x v="54"/>
    <x v="0"/>
    <n v="4"/>
    <x v="1"/>
    <x v="1"/>
  </r>
  <r>
    <x v="42"/>
    <x v="5"/>
    <x v="56"/>
    <x v="56"/>
    <x v="1"/>
    <n v="3"/>
    <x v="0"/>
    <x v="0"/>
  </r>
  <r>
    <x v="42"/>
    <x v="5"/>
    <x v="57"/>
    <x v="93"/>
    <x v="0"/>
    <n v="3"/>
    <x v="8"/>
    <x v="0"/>
  </r>
  <r>
    <x v="42"/>
    <x v="5"/>
    <x v="57"/>
    <x v="52"/>
    <x v="0"/>
    <n v="11"/>
    <x v="0"/>
    <x v="0"/>
  </r>
  <r>
    <x v="42"/>
    <x v="5"/>
    <x v="57"/>
    <x v="48"/>
    <x v="0"/>
    <n v="6"/>
    <x v="3"/>
    <x v="0"/>
  </r>
  <r>
    <x v="42"/>
    <x v="5"/>
    <x v="57"/>
    <x v="43"/>
    <x v="0"/>
    <n v="3"/>
    <x v="3"/>
    <x v="0"/>
  </r>
  <r>
    <x v="42"/>
    <x v="5"/>
    <x v="57"/>
    <x v="93"/>
    <x v="0"/>
    <n v="10"/>
    <x v="8"/>
    <x v="0"/>
  </r>
  <r>
    <x v="42"/>
    <x v="5"/>
    <x v="57"/>
    <x v="54"/>
    <x v="0"/>
    <n v="2"/>
    <x v="1"/>
    <x v="1"/>
  </r>
  <r>
    <x v="42"/>
    <x v="5"/>
    <x v="57"/>
    <x v="62"/>
    <x v="1"/>
    <n v="3"/>
    <x v="1"/>
    <x v="1"/>
  </r>
  <r>
    <x v="42"/>
    <x v="5"/>
    <x v="60"/>
    <x v="93"/>
    <x v="0"/>
    <n v="1"/>
    <x v="8"/>
    <x v="0"/>
  </r>
  <r>
    <x v="42"/>
    <x v="5"/>
    <x v="60"/>
    <x v="52"/>
    <x v="0"/>
    <n v="1"/>
    <x v="0"/>
    <x v="0"/>
  </r>
  <r>
    <x v="42"/>
    <x v="5"/>
    <x v="60"/>
    <x v="51"/>
    <x v="0"/>
    <n v="5"/>
    <x v="3"/>
    <x v="0"/>
  </r>
  <r>
    <x v="42"/>
    <x v="5"/>
    <x v="60"/>
    <x v="93"/>
    <x v="0"/>
    <n v="2"/>
    <x v="8"/>
    <x v="0"/>
  </r>
  <r>
    <x v="42"/>
    <x v="5"/>
    <x v="60"/>
    <x v="45"/>
    <x v="0"/>
    <n v="27"/>
    <x v="6"/>
    <x v="3"/>
  </r>
  <r>
    <x v="42"/>
    <x v="5"/>
    <x v="58"/>
    <x v="52"/>
    <x v="0"/>
    <n v="15"/>
    <x v="0"/>
    <x v="0"/>
  </r>
  <r>
    <x v="42"/>
    <x v="6"/>
    <x v="61"/>
    <x v="47"/>
    <x v="0"/>
    <n v="10"/>
    <x v="0"/>
    <x v="0"/>
  </r>
  <r>
    <x v="42"/>
    <x v="6"/>
    <x v="61"/>
    <x v="52"/>
    <x v="0"/>
    <n v="2"/>
    <x v="0"/>
    <x v="0"/>
  </r>
  <r>
    <x v="42"/>
    <x v="6"/>
    <x v="61"/>
    <x v="54"/>
    <x v="0"/>
    <n v="15"/>
    <x v="1"/>
    <x v="1"/>
  </r>
  <r>
    <x v="42"/>
    <x v="6"/>
    <x v="61"/>
    <x v="46"/>
    <x v="0"/>
    <n v="6"/>
    <x v="4"/>
    <x v="3"/>
  </r>
  <r>
    <x v="42"/>
    <x v="6"/>
    <x v="61"/>
    <x v="49"/>
    <x v="1"/>
    <n v="15"/>
    <x v="0"/>
    <x v="0"/>
  </r>
  <r>
    <x v="42"/>
    <x v="6"/>
    <x v="61"/>
    <x v="56"/>
    <x v="1"/>
    <n v="3"/>
    <x v="0"/>
    <x v="0"/>
  </r>
  <r>
    <x v="42"/>
    <x v="6"/>
    <x v="67"/>
    <x v="93"/>
    <x v="0"/>
    <n v="7"/>
    <x v="8"/>
    <x v="0"/>
  </r>
  <r>
    <x v="42"/>
    <x v="6"/>
    <x v="62"/>
    <x v="45"/>
    <x v="0"/>
    <n v="3"/>
    <x v="6"/>
    <x v="3"/>
  </r>
  <r>
    <x v="42"/>
    <x v="6"/>
    <x v="62"/>
    <x v="52"/>
    <x v="0"/>
    <n v="5"/>
    <x v="0"/>
    <x v="0"/>
  </r>
  <r>
    <x v="42"/>
    <x v="6"/>
    <x v="62"/>
    <x v="54"/>
    <x v="0"/>
    <n v="5"/>
    <x v="1"/>
    <x v="1"/>
  </r>
  <r>
    <x v="42"/>
    <x v="6"/>
    <x v="62"/>
    <x v="67"/>
    <x v="0"/>
    <n v="1"/>
    <x v="1"/>
    <x v="1"/>
  </r>
  <r>
    <x v="42"/>
    <x v="6"/>
    <x v="62"/>
    <x v="56"/>
    <x v="1"/>
    <n v="1"/>
    <x v="0"/>
    <x v="0"/>
  </r>
  <r>
    <x v="42"/>
    <x v="6"/>
    <x v="63"/>
    <x v="93"/>
    <x v="0"/>
    <n v="6"/>
    <x v="8"/>
    <x v="0"/>
  </r>
  <r>
    <x v="42"/>
    <x v="6"/>
    <x v="63"/>
    <x v="52"/>
    <x v="0"/>
    <n v="12"/>
    <x v="0"/>
    <x v="0"/>
  </r>
  <r>
    <x v="42"/>
    <x v="6"/>
    <x v="63"/>
    <x v="60"/>
    <x v="0"/>
    <n v="3"/>
    <x v="7"/>
    <x v="3"/>
  </r>
  <r>
    <x v="42"/>
    <x v="6"/>
    <x v="64"/>
    <x v="47"/>
    <x v="0"/>
    <n v="8"/>
    <x v="0"/>
    <x v="0"/>
  </r>
  <r>
    <x v="42"/>
    <x v="6"/>
    <x v="64"/>
    <x v="48"/>
    <x v="0"/>
    <n v="3"/>
    <x v="3"/>
    <x v="0"/>
  </r>
  <r>
    <x v="42"/>
    <x v="6"/>
    <x v="64"/>
    <x v="54"/>
    <x v="0"/>
    <n v="1"/>
    <x v="1"/>
    <x v="1"/>
  </r>
  <r>
    <x v="42"/>
    <x v="6"/>
    <x v="70"/>
    <x v="44"/>
    <x v="0"/>
    <n v="2"/>
    <x v="3"/>
    <x v="0"/>
  </r>
  <r>
    <x v="42"/>
    <x v="6"/>
    <x v="72"/>
    <x v="52"/>
    <x v="0"/>
    <n v="1"/>
    <x v="0"/>
    <x v="0"/>
  </r>
  <r>
    <x v="42"/>
    <x v="6"/>
    <x v="65"/>
    <x v="52"/>
    <x v="0"/>
    <n v="2"/>
    <x v="0"/>
    <x v="0"/>
  </r>
  <r>
    <x v="42"/>
    <x v="6"/>
    <x v="65"/>
    <x v="56"/>
    <x v="1"/>
    <n v="2"/>
    <x v="0"/>
    <x v="0"/>
  </r>
  <r>
    <x v="42"/>
    <x v="6"/>
    <x v="65"/>
    <x v="47"/>
    <x v="0"/>
    <n v="17"/>
    <x v="0"/>
    <x v="0"/>
  </r>
  <r>
    <x v="42"/>
    <x v="6"/>
    <x v="65"/>
    <x v="53"/>
    <x v="0"/>
    <n v="6"/>
    <x v="7"/>
    <x v="3"/>
  </r>
  <r>
    <x v="42"/>
    <x v="6"/>
    <x v="65"/>
    <x v="51"/>
    <x v="0"/>
    <n v="14"/>
    <x v="3"/>
    <x v="0"/>
  </r>
  <r>
    <x v="42"/>
    <x v="6"/>
    <x v="65"/>
    <x v="48"/>
    <x v="0"/>
    <n v="2"/>
    <x v="3"/>
    <x v="0"/>
  </r>
  <r>
    <x v="42"/>
    <x v="6"/>
    <x v="65"/>
    <x v="54"/>
    <x v="0"/>
    <n v="2"/>
    <x v="1"/>
    <x v="1"/>
  </r>
  <r>
    <x v="42"/>
    <x v="6"/>
    <x v="65"/>
    <x v="52"/>
    <x v="0"/>
    <n v="3"/>
    <x v="0"/>
    <x v="0"/>
  </r>
  <r>
    <x v="42"/>
    <x v="6"/>
    <x v="65"/>
    <x v="64"/>
    <x v="0"/>
    <n v="9"/>
    <x v="7"/>
    <x v="3"/>
  </r>
  <r>
    <x v="42"/>
    <x v="6"/>
    <x v="65"/>
    <x v="48"/>
    <x v="0"/>
    <n v="3"/>
    <x v="3"/>
    <x v="0"/>
  </r>
  <r>
    <x v="42"/>
    <x v="6"/>
    <x v="65"/>
    <x v="92"/>
    <x v="1"/>
    <n v="14"/>
    <x v="7"/>
    <x v="3"/>
  </r>
  <r>
    <x v="42"/>
    <x v="6"/>
    <x v="65"/>
    <x v="50"/>
    <x v="1"/>
    <n v="75"/>
    <x v="3"/>
    <x v="0"/>
  </r>
  <r>
    <x v="42"/>
    <x v="6"/>
    <x v="65"/>
    <x v="66"/>
    <x v="1"/>
    <n v="4"/>
    <x v="3"/>
    <x v="0"/>
  </r>
  <r>
    <x v="42"/>
    <x v="6"/>
    <x v="65"/>
    <x v="62"/>
    <x v="1"/>
    <n v="1"/>
    <x v="1"/>
    <x v="1"/>
  </r>
  <r>
    <x v="42"/>
    <x v="6"/>
    <x v="73"/>
    <x v="52"/>
    <x v="0"/>
    <n v="1"/>
    <x v="0"/>
    <x v="0"/>
  </r>
  <r>
    <x v="42"/>
    <x v="6"/>
    <x v="73"/>
    <x v="46"/>
    <x v="0"/>
    <n v="13"/>
    <x v="4"/>
    <x v="3"/>
  </r>
  <r>
    <x v="42"/>
    <x v="6"/>
    <x v="71"/>
    <x v="93"/>
    <x v="0"/>
    <n v="2"/>
    <x v="8"/>
    <x v="0"/>
  </r>
  <r>
    <x v="42"/>
    <x v="6"/>
    <x v="71"/>
    <x v="52"/>
    <x v="0"/>
    <n v="8"/>
    <x v="0"/>
    <x v="0"/>
  </r>
  <r>
    <x v="42"/>
    <x v="6"/>
    <x v="71"/>
    <x v="96"/>
    <x v="1"/>
    <n v="1"/>
    <x v="8"/>
    <x v="0"/>
  </r>
  <r>
    <x v="42"/>
    <x v="6"/>
    <x v="71"/>
    <x v="70"/>
    <x v="1"/>
    <n v="1"/>
    <x v="0"/>
    <x v="0"/>
  </r>
  <r>
    <x v="42"/>
    <x v="6"/>
    <x v="71"/>
    <x v="56"/>
    <x v="1"/>
    <n v="1"/>
    <x v="0"/>
    <x v="0"/>
  </r>
  <r>
    <x v="42"/>
    <x v="6"/>
    <x v="66"/>
    <x v="93"/>
    <x v="0"/>
    <n v="4"/>
    <x v="8"/>
    <x v="0"/>
  </r>
  <r>
    <x v="42"/>
    <x v="6"/>
    <x v="66"/>
    <x v="44"/>
    <x v="0"/>
    <n v="1"/>
    <x v="3"/>
    <x v="0"/>
  </r>
  <r>
    <x v="42"/>
    <x v="6"/>
    <x v="66"/>
    <x v="46"/>
    <x v="0"/>
    <n v="10"/>
    <x v="4"/>
    <x v="3"/>
  </r>
  <r>
    <x v="42"/>
    <x v="6"/>
    <x v="67"/>
    <x v="44"/>
    <x v="0"/>
    <n v="17"/>
    <x v="3"/>
    <x v="0"/>
  </r>
  <r>
    <x v="42"/>
    <x v="6"/>
    <x v="67"/>
    <x v="62"/>
    <x v="1"/>
    <n v="1"/>
    <x v="1"/>
    <x v="1"/>
  </r>
  <r>
    <x v="42"/>
    <x v="6"/>
    <x v="68"/>
    <x v="47"/>
    <x v="0"/>
    <n v="2"/>
    <x v="0"/>
    <x v="0"/>
  </r>
  <r>
    <x v="42"/>
    <x v="6"/>
    <x v="65"/>
    <x v="93"/>
    <x v="0"/>
    <n v="1"/>
    <x v="8"/>
    <x v="0"/>
  </r>
  <r>
    <x v="42"/>
    <x v="6"/>
    <x v="65"/>
    <x v="47"/>
    <x v="0"/>
    <n v="20"/>
    <x v="0"/>
    <x v="0"/>
  </r>
  <r>
    <x v="42"/>
    <x v="6"/>
    <x v="65"/>
    <x v="64"/>
    <x v="0"/>
    <n v="29"/>
    <x v="7"/>
    <x v="3"/>
  </r>
  <r>
    <x v="43"/>
    <x v="0"/>
    <x v="0"/>
    <x v="60"/>
    <x v="0"/>
    <n v="1"/>
    <x v="7"/>
    <x v="3"/>
  </r>
  <r>
    <x v="43"/>
    <x v="0"/>
    <x v="0"/>
    <x v="48"/>
    <x v="0"/>
    <n v="49"/>
    <x v="3"/>
    <x v="0"/>
  </r>
  <r>
    <x v="43"/>
    <x v="0"/>
    <x v="0"/>
    <x v="54"/>
    <x v="0"/>
    <n v="1"/>
    <x v="1"/>
    <x v="1"/>
  </r>
  <r>
    <x v="43"/>
    <x v="0"/>
    <x v="0"/>
    <x v="50"/>
    <x v="1"/>
    <n v="31"/>
    <x v="3"/>
    <x v="0"/>
  </r>
  <r>
    <x v="43"/>
    <x v="0"/>
    <x v="0"/>
    <x v="62"/>
    <x v="1"/>
    <n v="2"/>
    <x v="1"/>
    <x v="1"/>
  </r>
  <r>
    <x v="43"/>
    <x v="0"/>
    <x v="1"/>
    <x v="99"/>
    <x v="0"/>
    <n v="28"/>
    <x v="8"/>
    <x v="0"/>
  </r>
  <r>
    <x v="43"/>
    <x v="0"/>
    <x v="1"/>
    <x v="45"/>
    <x v="0"/>
    <n v="4"/>
    <x v="6"/>
    <x v="3"/>
  </r>
  <r>
    <x v="43"/>
    <x v="0"/>
    <x v="1"/>
    <x v="47"/>
    <x v="0"/>
    <n v="1"/>
    <x v="0"/>
    <x v="0"/>
  </r>
  <r>
    <x v="43"/>
    <x v="0"/>
    <x v="1"/>
    <x v="64"/>
    <x v="0"/>
    <n v="1"/>
    <x v="7"/>
    <x v="3"/>
  </r>
  <r>
    <x v="43"/>
    <x v="0"/>
    <x v="1"/>
    <x v="53"/>
    <x v="0"/>
    <n v="1"/>
    <x v="7"/>
    <x v="3"/>
  </r>
  <r>
    <x v="43"/>
    <x v="0"/>
    <x v="1"/>
    <x v="54"/>
    <x v="0"/>
    <n v="2"/>
    <x v="1"/>
    <x v="1"/>
  </r>
  <r>
    <x v="43"/>
    <x v="0"/>
    <x v="1"/>
    <x v="100"/>
    <x v="1"/>
    <n v="33"/>
    <x v="8"/>
    <x v="0"/>
  </r>
  <r>
    <x v="43"/>
    <x v="0"/>
    <x v="1"/>
    <x v="55"/>
    <x v="1"/>
    <n v="23"/>
    <x v="6"/>
    <x v="3"/>
  </r>
  <r>
    <x v="43"/>
    <x v="0"/>
    <x v="1"/>
    <x v="49"/>
    <x v="1"/>
    <n v="1"/>
    <x v="0"/>
    <x v="0"/>
  </r>
  <r>
    <x v="43"/>
    <x v="0"/>
    <x v="1"/>
    <x v="65"/>
    <x v="1"/>
    <n v="2"/>
    <x v="7"/>
    <x v="3"/>
  </r>
  <r>
    <x v="43"/>
    <x v="0"/>
    <x v="1"/>
    <x v="62"/>
    <x v="1"/>
    <n v="1"/>
    <x v="1"/>
    <x v="1"/>
  </r>
  <r>
    <x v="43"/>
    <x v="0"/>
    <x v="2"/>
    <x v="56"/>
    <x v="1"/>
    <n v="1"/>
    <x v="0"/>
    <x v="0"/>
  </r>
  <r>
    <x v="43"/>
    <x v="0"/>
    <x v="2"/>
    <x v="50"/>
    <x v="1"/>
    <n v="3"/>
    <x v="3"/>
    <x v="0"/>
  </r>
  <r>
    <x v="43"/>
    <x v="0"/>
    <x v="2"/>
    <x v="50"/>
    <x v="1"/>
    <n v="3"/>
    <x v="3"/>
    <x v="0"/>
  </r>
  <r>
    <x v="43"/>
    <x v="0"/>
    <x v="3"/>
    <x v="93"/>
    <x v="0"/>
    <n v="3"/>
    <x v="8"/>
    <x v="0"/>
  </r>
  <r>
    <x v="43"/>
    <x v="0"/>
    <x v="3"/>
    <x v="47"/>
    <x v="0"/>
    <n v="1"/>
    <x v="0"/>
    <x v="0"/>
  </r>
  <r>
    <x v="43"/>
    <x v="0"/>
    <x v="5"/>
    <x v="47"/>
    <x v="0"/>
    <n v="20"/>
    <x v="0"/>
    <x v="0"/>
  </r>
  <r>
    <x v="43"/>
    <x v="0"/>
    <x v="5"/>
    <x v="64"/>
    <x v="0"/>
    <n v="14"/>
    <x v="7"/>
    <x v="3"/>
  </r>
  <r>
    <x v="43"/>
    <x v="0"/>
    <x v="6"/>
    <x v="63"/>
    <x v="0"/>
    <n v="89"/>
    <x v="6"/>
    <x v="3"/>
  </r>
  <r>
    <x v="43"/>
    <x v="0"/>
    <x v="6"/>
    <x v="47"/>
    <x v="0"/>
    <n v="3"/>
    <x v="0"/>
    <x v="0"/>
  </r>
  <r>
    <x v="43"/>
    <x v="0"/>
    <x v="6"/>
    <x v="52"/>
    <x v="0"/>
    <n v="2"/>
    <x v="0"/>
    <x v="0"/>
  </r>
  <r>
    <x v="43"/>
    <x v="0"/>
    <x v="6"/>
    <x v="64"/>
    <x v="0"/>
    <n v="13"/>
    <x v="7"/>
    <x v="3"/>
  </r>
  <r>
    <x v="43"/>
    <x v="0"/>
    <x v="6"/>
    <x v="53"/>
    <x v="0"/>
    <n v="1"/>
    <x v="7"/>
    <x v="3"/>
  </r>
  <r>
    <x v="43"/>
    <x v="0"/>
    <x v="6"/>
    <x v="43"/>
    <x v="0"/>
    <n v="2"/>
    <x v="3"/>
    <x v="0"/>
  </r>
  <r>
    <x v="43"/>
    <x v="0"/>
    <x v="6"/>
    <x v="54"/>
    <x v="0"/>
    <n v="13"/>
    <x v="1"/>
    <x v="1"/>
  </r>
  <r>
    <x v="43"/>
    <x v="0"/>
    <x v="6"/>
    <x v="67"/>
    <x v="0"/>
    <n v="1"/>
    <x v="1"/>
    <x v="1"/>
  </r>
  <r>
    <x v="43"/>
    <x v="0"/>
    <x v="6"/>
    <x v="92"/>
    <x v="1"/>
    <n v="2"/>
    <x v="7"/>
    <x v="3"/>
  </r>
  <r>
    <x v="43"/>
    <x v="0"/>
    <x v="6"/>
    <x v="59"/>
    <x v="1"/>
    <n v="1"/>
    <x v="3"/>
    <x v="0"/>
  </r>
  <r>
    <x v="43"/>
    <x v="0"/>
    <x v="6"/>
    <x v="58"/>
    <x v="1"/>
    <n v="1"/>
    <x v="1"/>
    <x v="1"/>
  </r>
  <r>
    <x v="43"/>
    <x v="0"/>
    <x v="7"/>
    <x v="47"/>
    <x v="0"/>
    <n v="34"/>
    <x v="0"/>
    <x v="0"/>
  </r>
  <r>
    <x v="43"/>
    <x v="0"/>
    <x v="7"/>
    <x v="44"/>
    <x v="0"/>
    <n v="3"/>
    <x v="3"/>
    <x v="0"/>
  </r>
  <r>
    <x v="43"/>
    <x v="0"/>
    <x v="7"/>
    <x v="59"/>
    <x v="1"/>
    <n v="3"/>
    <x v="3"/>
    <x v="0"/>
  </r>
  <r>
    <x v="43"/>
    <x v="0"/>
    <x v="8"/>
    <x v="50"/>
    <x v="1"/>
    <n v="71"/>
    <x v="3"/>
    <x v="0"/>
  </r>
  <r>
    <x v="43"/>
    <x v="0"/>
    <x v="8"/>
    <x v="52"/>
    <x v="0"/>
    <n v="1"/>
    <x v="0"/>
    <x v="0"/>
  </r>
  <r>
    <x v="43"/>
    <x v="0"/>
    <x v="8"/>
    <x v="56"/>
    <x v="1"/>
    <n v="1"/>
    <x v="0"/>
    <x v="0"/>
  </r>
  <r>
    <x v="43"/>
    <x v="0"/>
    <x v="9"/>
    <x v="44"/>
    <x v="0"/>
    <n v="1"/>
    <x v="3"/>
    <x v="0"/>
  </r>
  <r>
    <x v="43"/>
    <x v="0"/>
    <x v="9"/>
    <x v="56"/>
    <x v="1"/>
    <n v="1"/>
    <x v="0"/>
    <x v="0"/>
  </r>
  <r>
    <x v="43"/>
    <x v="0"/>
    <x v="9"/>
    <x v="59"/>
    <x v="1"/>
    <n v="16"/>
    <x v="3"/>
    <x v="0"/>
  </r>
  <r>
    <x v="43"/>
    <x v="0"/>
    <x v="10"/>
    <x v="93"/>
    <x v="0"/>
    <n v="1"/>
    <x v="8"/>
    <x v="0"/>
  </r>
  <r>
    <x v="43"/>
    <x v="0"/>
    <x v="10"/>
    <x v="52"/>
    <x v="0"/>
    <n v="1"/>
    <x v="0"/>
    <x v="0"/>
  </r>
  <r>
    <x v="43"/>
    <x v="0"/>
    <x v="11"/>
    <x v="44"/>
    <x v="0"/>
    <n v="1"/>
    <x v="3"/>
    <x v="0"/>
  </r>
  <r>
    <x v="43"/>
    <x v="0"/>
    <x v="11"/>
    <x v="58"/>
    <x v="1"/>
    <n v="1"/>
    <x v="1"/>
    <x v="1"/>
  </r>
  <r>
    <x v="43"/>
    <x v="0"/>
    <x v="8"/>
    <x v="63"/>
    <x v="0"/>
    <n v="4"/>
    <x v="6"/>
    <x v="3"/>
  </r>
  <r>
    <x v="43"/>
    <x v="0"/>
    <x v="8"/>
    <x v="53"/>
    <x v="0"/>
    <n v="1"/>
    <x v="7"/>
    <x v="3"/>
  </r>
  <r>
    <x v="43"/>
    <x v="0"/>
    <x v="8"/>
    <x v="54"/>
    <x v="0"/>
    <n v="9"/>
    <x v="1"/>
    <x v="1"/>
  </r>
  <r>
    <x v="43"/>
    <x v="0"/>
    <x v="8"/>
    <x v="67"/>
    <x v="0"/>
    <n v="1"/>
    <x v="1"/>
    <x v="1"/>
  </r>
  <r>
    <x v="43"/>
    <x v="0"/>
    <x v="8"/>
    <x v="55"/>
    <x v="1"/>
    <n v="11"/>
    <x v="6"/>
    <x v="3"/>
  </r>
  <r>
    <x v="43"/>
    <x v="0"/>
    <x v="8"/>
    <x v="92"/>
    <x v="1"/>
    <n v="3"/>
    <x v="7"/>
    <x v="3"/>
  </r>
  <r>
    <x v="43"/>
    <x v="0"/>
    <x v="8"/>
    <x v="62"/>
    <x v="1"/>
    <n v="7"/>
    <x v="1"/>
    <x v="1"/>
  </r>
  <r>
    <x v="43"/>
    <x v="0"/>
    <x v="12"/>
    <x v="93"/>
    <x v="0"/>
    <n v="1"/>
    <x v="8"/>
    <x v="0"/>
  </r>
  <r>
    <x v="43"/>
    <x v="0"/>
    <x v="12"/>
    <x v="91"/>
    <x v="1"/>
    <n v="11"/>
    <x v="5"/>
    <x v="3"/>
  </r>
  <r>
    <x v="43"/>
    <x v="0"/>
    <x v="13"/>
    <x v="93"/>
    <x v="0"/>
    <n v="1"/>
    <x v="8"/>
    <x v="0"/>
  </r>
  <r>
    <x v="43"/>
    <x v="0"/>
    <x v="14"/>
    <x v="93"/>
    <x v="0"/>
    <n v="4"/>
    <x v="8"/>
    <x v="0"/>
  </r>
  <r>
    <x v="43"/>
    <x v="0"/>
    <x v="14"/>
    <x v="52"/>
    <x v="0"/>
    <n v="3"/>
    <x v="0"/>
    <x v="0"/>
  </r>
  <r>
    <x v="43"/>
    <x v="0"/>
    <x v="14"/>
    <x v="64"/>
    <x v="0"/>
    <n v="7"/>
    <x v="7"/>
    <x v="3"/>
  </r>
  <r>
    <x v="43"/>
    <x v="0"/>
    <x v="14"/>
    <x v="54"/>
    <x v="0"/>
    <n v="4"/>
    <x v="1"/>
    <x v="1"/>
  </r>
  <r>
    <x v="43"/>
    <x v="0"/>
    <x v="14"/>
    <x v="96"/>
    <x v="1"/>
    <n v="2"/>
    <x v="8"/>
    <x v="0"/>
  </r>
  <r>
    <x v="43"/>
    <x v="0"/>
    <x v="14"/>
    <x v="56"/>
    <x v="1"/>
    <n v="8"/>
    <x v="0"/>
    <x v="0"/>
  </r>
  <r>
    <x v="43"/>
    <x v="0"/>
    <x v="14"/>
    <x v="62"/>
    <x v="1"/>
    <n v="18"/>
    <x v="1"/>
    <x v="1"/>
  </r>
  <r>
    <x v="43"/>
    <x v="0"/>
    <x v="15"/>
    <x v="63"/>
    <x v="0"/>
    <n v="4"/>
    <x v="6"/>
    <x v="3"/>
  </r>
  <r>
    <x v="43"/>
    <x v="0"/>
    <x v="15"/>
    <x v="52"/>
    <x v="0"/>
    <n v="2"/>
    <x v="0"/>
    <x v="0"/>
  </r>
  <r>
    <x v="43"/>
    <x v="0"/>
    <x v="15"/>
    <x v="48"/>
    <x v="0"/>
    <n v="9"/>
    <x v="3"/>
    <x v="0"/>
  </r>
  <r>
    <x v="43"/>
    <x v="0"/>
    <x v="15"/>
    <x v="56"/>
    <x v="1"/>
    <n v="3"/>
    <x v="0"/>
    <x v="0"/>
  </r>
  <r>
    <x v="43"/>
    <x v="0"/>
    <x v="15"/>
    <x v="50"/>
    <x v="1"/>
    <n v="9"/>
    <x v="3"/>
    <x v="0"/>
  </r>
  <r>
    <x v="43"/>
    <x v="0"/>
    <x v="16"/>
    <x v="47"/>
    <x v="0"/>
    <n v="9"/>
    <x v="0"/>
    <x v="0"/>
  </r>
  <r>
    <x v="43"/>
    <x v="0"/>
    <x v="16"/>
    <x v="52"/>
    <x v="0"/>
    <n v="1"/>
    <x v="0"/>
    <x v="0"/>
  </r>
  <r>
    <x v="43"/>
    <x v="0"/>
    <x v="16"/>
    <x v="64"/>
    <x v="0"/>
    <n v="5"/>
    <x v="7"/>
    <x v="3"/>
  </r>
  <r>
    <x v="43"/>
    <x v="0"/>
    <x v="16"/>
    <x v="68"/>
    <x v="0"/>
    <n v="1"/>
    <x v="7"/>
    <x v="3"/>
  </r>
  <r>
    <x v="43"/>
    <x v="0"/>
    <x v="16"/>
    <x v="48"/>
    <x v="0"/>
    <n v="4"/>
    <x v="3"/>
    <x v="0"/>
  </r>
  <r>
    <x v="43"/>
    <x v="0"/>
    <x v="16"/>
    <x v="54"/>
    <x v="0"/>
    <n v="8"/>
    <x v="1"/>
    <x v="1"/>
  </r>
  <r>
    <x v="43"/>
    <x v="0"/>
    <x v="16"/>
    <x v="46"/>
    <x v="0"/>
    <n v="28"/>
    <x v="4"/>
    <x v="3"/>
  </r>
  <r>
    <x v="43"/>
    <x v="0"/>
    <x v="16"/>
    <x v="92"/>
    <x v="1"/>
    <n v="1"/>
    <x v="7"/>
    <x v="3"/>
  </r>
  <r>
    <x v="43"/>
    <x v="0"/>
    <x v="16"/>
    <x v="66"/>
    <x v="1"/>
    <n v="5"/>
    <x v="3"/>
    <x v="0"/>
  </r>
  <r>
    <x v="43"/>
    <x v="0"/>
    <x v="16"/>
    <x v="50"/>
    <x v="1"/>
    <n v="2"/>
    <x v="3"/>
    <x v="0"/>
  </r>
  <r>
    <x v="43"/>
    <x v="0"/>
    <x v="16"/>
    <x v="62"/>
    <x v="1"/>
    <n v="1"/>
    <x v="1"/>
    <x v="1"/>
  </r>
  <r>
    <x v="43"/>
    <x v="0"/>
    <x v="17"/>
    <x v="52"/>
    <x v="0"/>
    <n v="1"/>
    <x v="0"/>
    <x v="0"/>
  </r>
  <r>
    <x v="43"/>
    <x v="0"/>
    <x v="17"/>
    <x v="54"/>
    <x v="0"/>
    <n v="72"/>
    <x v="1"/>
    <x v="1"/>
  </r>
  <r>
    <x v="43"/>
    <x v="0"/>
    <x v="17"/>
    <x v="96"/>
    <x v="1"/>
    <n v="2"/>
    <x v="8"/>
    <x v="0"/>
  </r>
  <r>
    <x v="43"/>
    <x v="0"/>
    <x v="17"/>
    <x v="56"/>
    <x v="1"/>
    <n v="2"/>
    <x v="0"/>
    <x v="0"/>
  </r>
  <r>
    <x v="43"/>
    <x v="0"/>
    <x v="17"/>
    <x v="62"/>
    <x v="1"/>
    <n v="8"/>
    <x v="1"/>
    <x v="1"/>
  </r>
  <r>
    <x v="43"/>
    <x v="0"/>
    <x v="18"/>
    <x v="93"/>
    <x v="0"/>
    <n v="1"/>
    <x v="8"/>
    <x v="0"/>
  </r>
  <r>
    <x v="43"/>
    <x v="0"/>
    <x v="18"/>
    <x v="72"/>
    <x v="0"/>
    <n v="6"/>
    <x v="0"/>
    <x v="0"/>
  </r>
  <r>
    <x v="43"/>
    <x v="0"/>
    <x v="18"/>
    <x v="71"/>
    <x v="0"/>
    <n v="6"/>
    <x v="0"/>
    <x v="0"/>
  </r>
  <r>
    <x v="43"/>
    <x v="0"/>
    <x v="18"/>
    <x v="52"/>
    <x v="0"/>
    <n v="2"/>
    <x v="0"/>
    <x v="0"/>
  </r>
  <r>
    <x v="43"/>
    <x v="0"/>
    <x v="18"/>
    <x v="47"/>
    <x v="0"/>
    <n v="2"/>
    <x v="0"/>
    <x v="0"/>
  </r>
  <r>
    <x v="43"/>
    <x v="0"/>
    <x v="18"/>
    <x v="48"/>
    <x v="0"/>
    <n v="1"/>
    <x v="3"/>
    <x v="0"/>
  </r>
  <r>
    <x v="43"/>
    <x v="0"/>
    <x v="18"/>
    <x v="48"/>
    <x v="0"/>
    <n v="1"/>
    <x v="3"/>
    <x v="0"/>
  </r>
  <r>
    <x v="43"/>
    <x v="3"/>
    <x v="21"/>
    <x v="43"/>
    <x v="0"/>
    <n v="1"/>
    <x v="3"/>
    <x v="0"/>
  </r>
  <r>
    <x v="43"/>
    <x v="3"/>
    <x v="21"/>
    <x v="102"/>
    <x v="1"/>
    <n v="1"/>
    <x v="6"/>
    <x v="3"/>
  </r>
  <r>
    <x v="43"/>
    <x v="3"/>
    <x v="22"/>
    <x v="61"/>
    <x v="1"/>
    <n v="4"/>
    <x v="6"/>
    <x v="3"/>
  </r>
  <r>
    <x v="43"/>
    <x v="3"/>
    <x v="22"/>
    <x v="55"/>
    <x v="1"/>
    <n v="4"/>
    <x v="6"/>
    <x v="3"/>
  </r>
  <r>
    <x v="43"/>
    <x v="3"/>
    <x v="23"/>
    <x v="93"/>
    <x v="0"/>
    <n v="3"/>
    <x v="8"/>
    <x v="0"/>
  </r>
  <r>
    <x v="43"/>
    <x v="3"/>
    <x v="23"/>
    <x v="99"/>
    <x v="0"/>
    <n v="2"/>
    <x v="8"/>
    <x v="0"/>
  </r>
  <r>
    <x v="43"/>
    <x v="3"/>
    <x v="27"/>
    <x v="52"/>
    <x v="0"/>
    <n v="2"/>
    <x v="0"/>
    <x v="0"/>
  </r>
  <r>
    <x v="43"/>
    <x v="3"/>
    <x v="27"/>
    <x v="70"/>
    <x v="1"/>
    <n v="1"/>
    <x v="0"/>
    <x v="0"/>
  </r>
  <r>
    <x v="43"/>
    <x v="3"/>
    <x v="28"/>
    <x v="93"/>
    <x v="0"/>
    <n v="7"/>
    <x v="8"/>
    <x v="0"/>
  </r>
  <r>
    <x v="43"/>
    <x v="3"/>
    <x v="28"/>
    <x v="52"/>
    <x v="0"/>
    <n v="2"/>
    <x v="0"/>
    <x v="0"/>
  </r>
  <r>
    <x v="43"/>
    <x v="3"/>
    <x v="28"/>
    <x v="96"/>
    <x v="1"/>
    <n v="1"/>
    <x v="8"/>
    <x v="0"/>
  </r>
  <r>
    <x v="43"/>
    <x v="3"/>
    <x v="38"/>
    <x v="44"/>
    <x v="0"/>
    <n v="1"/>
    <x v="3"/>
    <x v="0"/>
  </r>
  <r>
    <x v="43"/>
    <x v="3"/>
    <x v="38"/>
    <x v="46"/>
    <x v="0"/>
    <n v="3"/>
    <x v="4"/>
    <x v="3"/>
  </r>
  <r>
    <x v="43"/>
    <x v="3"/>
    <x v="29"/>
    <x v="48"/>
    <x v="0"/>
    <n v="20"/>
    <x v="3"/>
    <x v="0"/>
  </r>
  <r>
    <x v="43"/>
    <x v="3"/>
    <x v="29"/>
    <x v="56"/>
    <x v="1"/>
    <n v="1"/>
    <x v="0"/>
    <x v="0"/>
  </r>
  <r>
    <x v="43"/>
    <x v="3"/>
    <x v="32"/>
    <x v="66"/>
    <x v="1"/>
    <n v="5"/>
    <x v="3"/>
    <x v="0"/>
  </r>
  <r>
    <x v="43"/>
    <x v="3"/>
    <x v="33"/>
    <x v="93"/>
    <x v="0"/>
    <n v="4"/>
    <x v="8"/>
    <x v="0"/>
  </r>
  <r>
    <x v="43"/>
    <x v="3"/>
    <x v="34"/>
    <x v="63"/>
    <x v="0"/>
    <n v="15"/>
    <x v="6"/>
    <x v="3"/>
  </r>
  <r>
    <x v="43"/>
    <x v="3"/>
    <x v="34"/>
    <x v="45"/>
    <x v="0"/>
    <n v="1"/>
    <x v="6"/>
    <x v="3"/>
  </r>
  <r>
    <x v="43"/>
    <x v="3"/>
    <x v="34"/>
    <x v="52"/>
    <x v="0"/>
    <n v="7"/>
    <x v="0"/>
    <x v="0"/>
  </r>
  <r>
    <x v="43"/>
    <x v="3"/>
    <x v="34"/>
    <x v="47"/>
    <x v="0"/>
    <n v="6"/>
    <x v="0"/>
    <x v="0"/>
  </r>
  <r>
    <x v="43"/>
    <x v="3"/>
    <x v="34"/>
    <x v="54"/>
    <x v="0"/>
    <n v="10"/>
    <x v="1"/>
    <x v="1"/>
  </r>
  <r>
    <x v="43"/>
    <x v="3"/>
    <x v="34"/>
    <x v="46"/>
    <x v="0"/>
    <n v="5"/>
    <x v="4"/>
    <x v="3"/>
  </r>
  <r>
    <x v="43"/>
    <x v="3"/>
    <x v="34"/>
    <x v="55"/>
    <x v="1"/>
    <n v="36"/>
    <x v="6"/>
    <x v="3"/>
  </r>
  <r>
    <x v="43"/>
    <x v="3"/>
    <x v="34"/>
    <x v="62"/>
    <x v="1"/>
    <n v="2"/>
    <x v="1"/>
    <x v="1"/>
  </r>
  <r>
    <x v="43"/>
    <x v="0"/>
    <x v="6"/>
    <x v="52"/>
    <x v="0"/>
    <n v="12"/>
    <x v="0"/>
    <x v="0"/>
  </r>
  <r>
    <x v="43"/>
    <x v="0"/>
    <x v="6"/>
    <x v="94"/>
    <x v="1"/>
    <n v="17"/>
    <x v="7"/>
    <x v="3"/>
  </r>
  <r>
    <x v="43"/>
    <x v="0"/>
    <x v="6"/>
    <x v="59"/>
    <x v="1"/>
    <n v="1"/>
    <x v="3"/>
    <x v="0"/>
  </r>
  <r>
    <x v="43"/>
    <x v="0"/>
    <x v="6"/>
    <x v="73"/>
    <x v="1"/>
    <n v="45"/>
    <x v="0"/>
    <x v="0"/>
  </r>
  <r>
    <x v="43"/>
    <x v="3"/>
    <x v="36"/>
    <x v="52"/>
    <x v="0"/>
    <n v="1"/>
    <x v="0"/>
    <x v="0"/>
  </r>
  <r>
    <x v="43"/>
    <x v="3"/>
    <x v="36"/>
    <x v="73"/>
    <x v="1"/>
    <n v="11"/>
    <x v="0"/>
    <x v="0"/>
  </r>
  <r>
    <x v="43"/>
    <x v="3"/>
    <x v="36"/>
    <x v="92"/>
    <x v="1"/>
    <n v="62"/>
    <x v="7"/>
    <x v="3"/>
  </r>
  <r>
    <x v="43"/>
    <x v="3"/>
    <x v="37"/>
    <x v="89"/>
    <x v="0"/>
    <n v="6"/>
    <x v="3"/>
    <x v="0"/>
  </r>
  <r>
    <x v="43"/>
    <x v="3"/>
    <x v="37"/>
    <x v="96"/>
    <x v="1"/>
    <n v="2"/>
    <x v="8"/>
    <x v="0"/>
  </r>
  <r>
    <x v="43"/>
    <x v="7"/>
    <x v="74"/>
    <x v="74"/>
    <x v="1"/>
    <n v="4"/>
    <x v="0"/>
    <x v="0"/>
  </r>
  <r>
    <x v="43"/>
    <x v="7"/>
    <x v="74"/>
    <x v="78"/>
    <x v="1"/>
    <n v="4"/>
    <x v="0"/>
    <x v="0"/>
  </r>
  <r>
    <x v="43"/>
    <x v="7"/>
    <x v="75"/>
    <x v="97"/>
    <x v="0"/>
    <n v="7"/>
    <x v="8"/>
    <x v="0"/>
  </r>
  <r>
    <x v="43"/>
    <x v="7"/>
    <x v="75"/>
    <x v="75"/>
    <x v="0"/>
    <n v="3"/>
    <x v="0"/>
    <x v="0"/>
  </r>
  <r>
    <x v="43"/>
    <x v="7"/>
    <x v="75"/>
    <x v="74"/>
    <x v="1"/>
    <n v="17"/>
    <x v="0"/>
    <x v="0"/>
  </r>
  <r>
    <x v="43"/>
    <x v="7"/>
    <x v="76"/>
    <x v="97"/>
    <x v="0"/>
    <n v="13"/>
    <x v="8"/>
    <x v="0"/>
  </r>
  <r>
    <x v="43"/>
    <x v="7"/>
    <x v="76"/>
    <x v="75"/>
    <x v="0"/>
    <n v="1"/>
    <x v="0"/>
    <x v="0"/>
  </r>
  <r>
    <x v="43"/>
    <x v="7"/>
    <x v="76"/>
    <x v="80"/>
    <x v="0"/>
    <n v="1"/>
    <x v="0"/>
    <x v="0"/>
  </r>
  <r>
    <x v="43"/>
    <x v="7"/>
    <x v="76"/>
    <x v="76"/>
    <x v="0"/>
    <n v="35"/>
    <x v="0"/>
    <x v="0"/>
  </r>
  <r>
    <x v="43"/>
    <x v="7"/>
    <x v="76"/>
    <x v="74"/>
    <x v="1"/>
    <n v="20"/>
    <x v="0"/>
    <x v="0"/>
  </r>
  <r>
    <x v="43"/>
    <x v="7"/>
    <x v="76"/>
    <x v="81"/>
    <x v="1"/>
    <n v="22"/>
    <x v="0"/>
    <x v="0"/>
  </r>
  <r>
    <x v="43"/>
    <x v="7"/>
    <x v="78"/>
    <x v="97"/>
    <x v="0"/>
    <n v="6"/>
    <x v="8"/>
    <x v="0"/>
  </r>
  <r>
    <x v="43"/>
    <x v="7"/>
    <x v="78"/>
    <x v="75"/>
    <x v="0"/>
    <n v="2"/>
    <x v="0"/>
    <x v="0"/>
  </r>
  <r>
    <x v="43"/>
    <x v="7"/>
    <x v="78"/>
    <x v="76"/>
    <x v="0"/>
    <n v="13"/>
    <x v="0"/>
    <x v="0"/>
  </r>
  <r>
    <x v="43"/>
    <x v="7"/>
    <x v="79"/>
    <x v="75"/>
    <x v="0"/>
    <n v="3"/>
    <x v="0"/>
    <x v="0"/>
  </r>
  <r>
    <x v="43"/>
    <x v="7"/>
    <x v="80"/>
    <x v="97"/>
    <x v="0"/>
    <n v="2"/>
    <x v="8"/>
    <x v="0"/>
  </r>
  <r>
    <x v="43"/>
    <x v="7"/>
    <x v="80"/>
    <x v="75"/>
    <x v="0"/>
    <n v="8"/>
    <x v="0"/>
    <x v="0"/>
  </r>
  <r>
    <x v="43"/>
    <x v="7"/>
    <x v="80"/>
    <x v="76"/>
    <x v="0"/>
    <n v="21"/>
    <x v="0"/>
    <x v="0"/>
  </r>
  <r>
    <x v="43"/>
    <x v="7"/>
    <x v="81"/>
    <x v="97"/>
    <x v="0"/>
    <n v="29"/>
    <x v="8"/>
    <x v="0"/>
  </r>
  <r>
    <x v="43"/>
    <x v="7"/>
    <x v="81"/>
    <x v="98"/>
    <x v="1"/>
    <n v="95"/>
    <x v="8"/>
    <x v="0"/>
  </r>
  <r>
    <x v="43"/>
    <x v="7"/>
    <x v="81"/>
    <x v="78"/>
    <x v="1"/>
    <n v="1"/>
    <x v="0"/>
    <x v="0"/>
  </r>
  <r>
    <x v="43"/>
    <x v="7"/>
    <x v="81"/>
    <x v="74"/>
    <x v="1"/>
    <n v="10"/>
    <x v="0"/>
    <x v="0"/>
  </r>
  <r>
    <x v="43"/>
    <x v="7"/>
    <x v="82"/>
    <x v="75"/>
    <x v="0"/>
    <n v="2"/>
    <x v="0"/>
    <x v="0"/>
  </r>
  <r>
    <x v="43"/>
    <x v="7"/>
    <x v="82"/>
    <x v="77"/>
    <x v="0"/>
    <n v="2"/>
    <x v="3"/>
    <x v="0"/>
  </r>
  <r>
    <x v="43"/>
    <x v="7"/>
    <x v="82"/>
    <x v="78"/>
    <x v="1"/>
    <n v="4"/>
    <x v="0"/>
    <x v="0"/>
  </r>
  <r>
    <x v="43"/>
    <x v="7"/>
    <x v="82"/>
    <x v="74"/>
    <x v="1"/>
    <n v="19"/>
    <x v="0"/>
    <x v="0"/>
  </r>
  <r>
    <x v="43"/>
    <x v="7"/>
    <x v="83"/>
    <x v="75"/>
    <x v="0"/>
    <n v="2"/>
    <x v="0"/>
    <x v="0"/>
  </r>
  <r>
    <x v="43"/>
    <x v="7"/>
    <x v="83"/>
    <x v="74"/>
    <x v="1"/>
    <n v="1"/>
    <x v="0"/>
    <x v="0"/>
  </r>
  <r>
    <x v="43"/>
    <x v="7"/>
    <x v="84"/>
    <x v="97"/>
    <x v="0"/>
    <n v="2"/>
    <x v="8"/>
    <x v="0"/>
  </r>
  <r>
    <x v="43"/>
    <x v="7"/>
    <x v="84"/>
    <x v="76"/>
    <x v="0"/>
    <n v="1"/>
    <x v="0"/>
    <x v="0"/>
  </r>
  <r>
    <x v="43"/>
    <x v="7"/>
    <x v="84"/>
    <x v="75"/>
    <x v="0"/>
    <n v="2"/>
    <x v="0"/>
    <x v="0"/>
  </r>
  <r>
    <x v="43"/>
    <x v="7"/>
    <x v="85"/>
    <x v="75"/>
    <x v="0"/>
    <n v="2"/>
    <x v="0"/>
    <x v="0"/>
  </r>
  <r>
    <x v="43"/>
    <x v="7"/>
    <x v="86"/>
    <x v="74"/>
    <x v="1"/>
    <n v="2"/>
    <x v="0"/>
    <x v="0"/>
  </r>
  <r>
    <x v="43"/>
    <x v="7"/>
    <x v="87"/>
    <x v="78"/>
    <x v="1"/>
    <n v="4"/>
    <x v="0"/>
    <x v="0"/>
  </r>
  <r>
    <x v="43"/>
    <x v="7"/>
    <x v="87"/>
    <x v="74"/>
    <x v="1"/>
    <n v="110"/>
    <x v="0"/>
    <x v="0"/>
  </r>
  <r>
    <x v="43"/>
    <x v="7"/>
    <x v="88"/>
    <x v="80"/>
    <x v="0"/>
    <n v="2"/>
    <x v="0"/>
    <x v="0"/>
  </r>
  <r>
    <x v="43"/>
    <x v="7"/>
    <x v="89"/>
    <x v="97"/>
    <x v="0"/>
    <n v="5"/>
    <x v="8"/>
    <x v="0"/>
  </r>
  <r>
    <x v="43"/>
    <x v="7"/>
    <x v="91"/>
    <x v="75"/>
    <x v="0"/>
    <n v="3"/>
    <x v="0"/>
    <x v="0"/>
  </r>
  <r>
    <x v="43"/>
    <x v="7"/>
    <x v="91"/>
    <x v="76"/>
    <x v="0"/>
    <n v="8"/>
    <x v="0"/>
    <x v="0"/>
  </r>
  <r>
    <x v="43"/>
    <x v="7"/>
    <x v="91"/>
    <x v="77"/>
    <x v="0"/>
    <n v="10"/>
    <x v="3"/>
    <x v="0"/>
  </r>
  <r>
    <x v="43"/>
    <x v="7"/>
    <x v="91"/>
    <x v="74"/>
    <x v="1"/>
    <n v="2"/>
    <x v="0"/>
    <x v="0"/>
  </r>
  <r>
    <x v="43"/>
    <x v="7"/>
    <x v="92"/>
    <x v="76"/>
    <x v="0"/>
    <n v="15"/>
    <x v="0"/>
    <x v="0"/>
  </r>
  <r>
    <x v="43"/>
    <x v="7"/>
    <x v="93"/>
    <x v="76"/>
    <x v="0"/>
    <n v="8"/>
    <x v="0"/>
    <x v="0"/>
  </r>
  <r>
    <x v="43"/>
    <x v="7"/>
    <x v="94"/>
    <x v="76"/>
    <x v="0"/>
    <n v="1"/>
    <x v="0"/>
    <x v="0"/>
  </r>
  <r>
    <x v="43"/>
    <x v="7"/>
    <x v="94"/>
    <x v="74"/>
    <x v="1"/>
    <n v="4"/>
    <x v="0"/>
    <x v="0"/>
  </r>
  <r>
    <x v="43"/>
    <x v="7"/>
    <x v="94"/>
    <x v="81"/>
    <x v="1"/>
    <n v="30"/>
    <x v="0"/>
    <x v="0"/>
  </r>
  <r>
    <x v="43"/>
    <x v="7"/>
    <x v="118"/>
    <x v="97"/>
    <x v="0"/>
    <n v="3"/>
    <x v="8"/>
    <x v="0"/>
  </r>
  <r>
    <x v="43"/>
    <x v="7"/>
    <x v="95"/>
    <x v="80"/>
    <x v="0"/>
    <n v="1"/>
    <x v="0"/>
    <x v="0"/>
  </r>
  <r>
    <x v="43"/>
    <x v="7"/>
    <x v="98"/>
    <x v="97"/>
    <x v="0"/>
    <n v="12"/>
    <x v="8"/>
    <x v="0"/>
  </r>
  <r>
    <x v="43"/>
    <x v="7"/>
    <x v="98"/>
    <x v="98"/>
    <x v="1"/>
    <n v="2"/>
    <x v="8"/>
    <x v="0"/>
  </r>
  <r>
    <x v="43"/>
    <x v="7"/>
    <x v="98"/>
    <x v="74"/>
    <x v="1"/>
    <n v="6"/>
    <x v="0"/>
    <x v="0"/>
  </r>
  <r>
    <x v="43"/>
    <x v="7"/>
    <x v="98"/>
    <x v="78"/>
    <x v="1"/>
    <n v="8"/>
    <x v="0"/>
    <x v="0"/>
  </r>
  <r>
    <x v="43"/>
    <x v="7"/>
    <x v="100"/>
    <x v="75"/>
    <x v="0"/>
    <n v="2"/>
    <x v="0"/>
    <x v="0"/>
  </r>
  <r>
    <x v="43"/>
    <x v="7"/>
    <x v="100"/>
    <x v="74"/>
    <x v="1"/>
    <n v="2"/>
    <x v="0"/>
    <x v="0"/>
  </r>
  <r>
    <x v="43"/>
    <x v="7"/>
    <x v="101"/>
    <x v="80"/>
    <x v="0"/>
    <n v="2"/>
    <x v="0"/>
    <x v="0"/>
  </r>
  <r>
    <x v="43"/>
    <x v="7"/>
    <x v="101"/>
    <x v="77"/>
    <x v="0"/>
    <n v="6"/>
    <x v="3"/>
    <x v="0"/>
  </r>
  <r>
    <x v="43"/>
    <x v="7"/>
    <x v="101"/>
    <x v="98"/>
    <x v="1"/>
    <n v="100"/>
    <x v="8"/>
    <x v="0"/>
  </r>
  <r>
    <x v="43"/>
    <x v="7"/>
    <x v="101"/>
    <x v="78"/>
    <x v="1"/>
    <n v="6"/>
    <x v="0"/>
    <x v="0"/>
  </r>
  <r>
    <x v="43"/>
    <x v="7"/>
    <x v="101"/>
    <x v="74"/>
    <x v="1"/>
    <n v="14"/>
    <x v="0"/>
    <x v="0"/>
  </r>
  <r>
    <x v="43"/>
    <x v="7"/>
    <x v="103"/>
    <x v="85"/>
    <x v="0"/>
    <n v="3"/>
    <x v="0"/>
    <x v="0"/>
  </r>
  <r>
    <x v="43"/>
    <x v="7"/>
    <x v="103"/>
    <x v="81"/>
    <x v="1"/>
    <n v="3"/>
    <x v="0"/>
    <x v="0"/>
  </r>
  <r>
    <x v="43"/>
    <x v="7"/>
    <x v="103"/>
    <x v="84"/>
    <x v="1"/>
    <n v="71"/>
    <x v="0"/>
    <x v="0"/>
  </r>
  <r>
    <x v="43"/>
    <x v="7"/>
    <x v="104"/>
    <x v="75"/>
    <x v="0"/>
    <n v="4"/>
    <x v="0"/>
    <x v="0"/>
  </r>
  <r>
    <x v="43"/>
    <x v="7"/>
    <x v="104"/>
    <x v="74"/>
    <x v="1"/>
    <n v="7"/>
    <x v="0"/>
    <x v="0"/>
  </r>
  <r>
    <x v="43"/>
    <x v="7"/>
    <x v="105"/>
    <x v="75"/>
    <x v="0"/>
    <n v="6"/>
    <x v="0"/>
    <x v="0"/>
  </r>
  <r>
    <x v="43"/>
    <x v="7"/>
    <x v="105"/>
    <x v="82"/>
    <x v="0"/>
    <n v="8"/>
    <x v="3"/>
    <x v="0"/>
  </r>
  <r>
    <x v="43"/>
    <x v="7"/>
    <x v="105"/>
    <x v="78"/>
    <x v="1"/>
    <n v="1"/>
    <x v="0"/>
    <x v="0"/>
  </r>
  <r>
    <x v="43"/>
    <x v="0"/>
    <x v="107"/>
    <x v="75"/>
    <x v="0"/>
    <n v="1"/>
    <x v="0"/>
    <x v="0"/>
  </r>
  <r>
    <x v="43"/>
    <x v="7"/>
    <x v="108"/>
    <x v="97"/>
    <x v="0"/>
    <n v="3"/>
    <x v="8"/>
    <x v="0"/>
  </r>
  <r>
    <x v="43"/>
    <x v="7"/>
    <x v="108"/>
    <x v="76"/>
    <x v="0"/>
    <n v="38"/>
    <x v="0"/>
    <x v="0"/>
  </r>
  <r>
    <x v="43"/>
    <x v="7"/>
    <x v="109"/>
    <x v="98"/>
    <x v="1"/>
    <n v="5"/>
    <x v="8"/>
    <x v="0"/>
  </r>
  <r>
    <x v="43"/>
    <x v="7"/>
    <x v="110"/>
    <x v="75"/>
    <x v="0"/>
    <n v="1"/>
    <x v="0"/>
    <x v="0"/>
  </r>
  <r>
    <x v="43"/>
    <x v="7"/>
    <x v="111"/>
    <x v="75"/>
    <x v="0"/>
    <n v="1"/>
    <x v="0"/>
    <x v="0"/>
  </r>
  <r>
    <x v="43"/>
    <x v="7"/>
    <x v="111"/>
    <x v="74"/>
    <x v="1"/>
    <n v="2"/>
    <x v="0"/>
    <x v="0"/>
  </r>
  <r>
    <x v="43"/>
    <x v="7"/>
    <x v="117"/>
    <x v="84"/>
    <x v="1"/>
    <n v="13"/>
    <x v="0"/>
    <x v="0"/>
  </r>
  <r>
    <x v="43"/>
    <x v="7"/>
    <x v="113"/>
    <x v="97"/>
    <x v="0"/>
    <n v="1"/>
    <x v="8"/>
    <x v="0"/>
  </r>
  <r>
    <x v="43"/>
    <x v="7"/>
    <x v="113"/>
    <x v="98"/>
    <x v="1"/>
    <n v="4"/>
    <x v="8"/>
    <x v="0"/>
  </r>
  <r>
    <x v="43"/>
    <x v="4"/>
    <x v="41"/>
    <x v="93"/>
    <x v="0"/>
    <n v="1"/>
    <x v="8"/>
    <x v="0"/>
  </r>
  <r>
    <x v="43"/>
    <x v="4"/>
    <x v="41"/>
    <x v="47"/>
    <x v="0"/>
    <n v="4"/>
    <x v="0"/>
    <x v="0"/>
  </r>
  <r>
    <x v="43"/>
    <x v="4"/>
    <x v="41"/>
    <x v="52"/>
    <x v="0"/>
    <n v="1"/>
    <x v="0"/>
    <x v="0"/>
  </r>
  <r>
    <x v="43"/>
    <x v="4"/>
    <x v="41"/>
    <x v="56"/>
    <x v="1"/>
    <n v="1"/>
    <x v="0"/>
    <x v="0"/>
  </r>
  <r>
    <x v="43"/>
    <x v="4"/>
    <x v="41"/>
    <x v="49"/>
    <x v="1"/>
    <n v="1"/>
    <x v="0"/>
    <x v="0"/>
  </r>
  <r>
    <x v="43"/>
    <x v="4"/>
    <x v="50"/>
    <x v="54"/>
    <x v="0"/>
    <n v="15"/>
    <x v="1"/>
    <x v="1"/>
  </r>
  <r>
    <x v="43"/>
    <x v="4"/>
    <x v="51"/>
    <x v="43"/>
    <x v="0"/>
    <n v="10"/>
    <x v="3"/>
    <x v="0"/>
  </r>
  <r>
    <x v="43"/>
    <x v="4"/>
    <x v="52"/>
    <x v="52"/>
    <x v="0"/>
    <n v="2"/>
    <x v="0"/>
    <x v="0"/>
  </r>
  <r>
    <x v="43"/>
    <x v="4"/>
    <x v="52"/>
    <x v="49"/>
    <x v="1"/>
    <n v="20"/>
    <x v="0"/>
    <x v="0"/>
  </r>
  <r>
    <x v="43"/>
    <x v="4"/>
    <x v="52"/>
    <x v="73"/>
    <x v="1"/>
    <n v="10"/>
    <x v="0"/>
    <x v="0"/>
  </r>
  <r>
    <x v="43"/>
    <x v="4"/>
    <x v="52"/>
    <x v="56"/>
    <x v="1"/>
    <n v="4"/>
    <x v="0"/>
    <x v="0"/>
  </r>
  <r>
    <x v="43"/>
    <x v="4"/>
    <x v="52"/>
    <x v="65"/>
    <x v="1"/>
    <n v="3"/>
    <x v="7"/>
    <x v="3"/>
  </r>
  <r>
    <x v="43"/>
    <x v="4"/>
    <x v="42"/>
    <x v="52"/>
    <x v="0"/>
    <n v="1"/>
    <x v="0"/>
    <x v="0"/>
  </r>
  <r>
    <x v="43"/>
    <x v="4"/>
    <x v="42"/>
    <x v="56"/>
    <x v="1"/>
    <n v="1"/>
    <x v="0"/>
    <x v="0"/>
  </r>
  <r>
    <x v="43"/>
    <x v="4"/>
    <x v="43"/>
    <x v="93"/>
    <x v="0"/>
    <n v="1"/>
    <x v="8"/>
    <x v="0"/>
  </r>
  <r>
    <x v="43"/>
    <x v="4"/>
    <x v="43"/>
    <x v="52"/>
    <x v="0"/>
    <n v="2"/>
    <x v="0"/>
    <x v="0"/>
  </r>
  <r>
    <x v="43"/>
    <x v="4"/>
    <x v="43"/>
    <x v="52"/>
    <x v="0"/>
    <n v="5"/>
    <x v="0"/>
    <x v="0"/>
  </r>
  <r>
    <x v="43"/>
    <x v="4"/>
    <x v="43"/>
    <x v="44"/>
    <x v="0"/>
    <n v="1"/>
    <x v="3"/>
    <x v="0"/>
  </r>
  <r>
    <x v="43"/>
    <x v="4"/>
    <x v="43"/>
    <x v="86"/>
    <x v="1"/>
    <n v="3"/>
    <x v="4"/>
    <x v="3"/>
  </r>
  <r>
    <x v="43"/>
    <x v="4"/>
    <x v="44"/>
    <x v="52"/>
    <x v="0"/>
    <n v="5"/>
    <x v="0"/>
    <x v="0"/>
  </r>
  <r>
    <x v="43"/>
    <x v="4"/>
    <x v="44"/>
    <x v="51"/>
    <x v="0"/>
    <n v="1"/>
    <x v="3"/>
    <x v="0"/>
  </r>
  <r>
    <x v="43"/>
    <x v="4"/>
    <x v="44"/>
    <x v="56"/>
    <x v="1"/>
    <n v="10"/>
    <x v="0"/>
    <x v="0"/>
  </r>
  <r>
    <x v="43"/>
    <x v="4"/>
    <x v="45"/>
    <x v="73"/>
    <x v="1"/>
    <n v="50"/>
    <x v="0"/>
    <x v="0"/>
  </r>
  <r>
    <x v="43"/>
    <x v="4"/>
    <x v="47"/>
    <x v="56"/>
    <x v="1"/>
    <n v="7"/>
    <x v="0"/>
    <x v="0"/>
  </r>
  <r>
    <x v="43"/>
    <x v="4"/>
    <x v="47"/>
    <x v="70"/>
    <x v="1"/>
    <n v="1"/>
    <x v="0"/>
    <x v="0"/>
  </r>
  <r>
    <x v="43"/>
    <x v="4"/>
    <x v="48"/>
    <x v="56"/>
    <x v="1"/>
    <n v="1"/>
    <x v="0"/>
    <x v="0"/>
  </r>
  <r>
    <x v="43"/>
    <x v="4"/>
    <x v="49"/>
    <x v="45"/>
    <x v="0"/>
    <n v="1"/>
    <x v="6"/>
    <x v="3"/>
  </r>
  <r>
    <x v="43"/>
    <x v="4"/>
    <x v="49"/>
    <x v="73"/>
    <x v="1"/>
    <n v="4"/>
    <x v="0"/>
    <x v="0"/>
  </r>
  <r>
    <x v="43"/>
    <x v="4"/>
    <x v="49"/>
    <x v="66"/>
    <x v="1"/>
    <n v="4"/>
    <x v="3"/>
    <x v="0"/>
  </r>
  <r>
    <x v="43"/>
    <x v="5"/>
    <x v="55"/>
    <x v="64"/>
    <x v="0"/>
    <n v="7"/>
    <x v="7"/>
    <x v="3"/>
  </r>
  <r>
    <x v="43"/>
    <x v="5"/>
    <x v="55"/>
    <x v="48"/>
    <x v="0"/>
    <n v="2"/>
    <x v="3"/>
    <x v="0"/>
  </r>
  <r>
    <x v="43"/>
    <x v="5"/>
    <x v="55"/>
    <x v="55"/>
    <x v="1"/>
    <n v="7"/>
    <x v="6"/>
    <x v="3"/>
  </r>
  <r>
    <x v="43"/>
    <x v="5"/>
    <x v="55"/>
    <x v="49"/>
    <x v="1"/>
    <n v="1"/>
    <x v="0"/>
    <x v="0"/>
  </r>
  <r>
    <x v="43"/>
    <x v="5"/>
    <x v="55"/>
    <x v="92"/>
    <x v="1"/>
    <n v="4"/>
    <x v="7"/>
    <x v="3"/>
  </r>
  <r>
    <x v="43"/>
    <x v="5"/>
    <x v="55"/>
    <x v="65"/>
    <x v="1"/>
    <n v="1"/>
    <x v="7"/>
    <x v="3"/>
  </r>
  <r>
    <x v="43"/>
    <x v="5"/>
    <x v="55"/>
    <x v="50"/>
    <x v="1"/>
    <n v="29"/>
    <x v="3"/>
    <x v="0"/>
  </r>
  <r>
    <x v="43"/>
    <x v="5"/>
    <x v="59"/>
    <x v="48"/>
    <x v="0"/>
    <n v="18"/>
    <x v="3"/>
    <x v="0"/>
  </r>
  <r>
    <x v="43"/>
    <x v="5"/>
    <x v="59"/>
    <x v="54"/>
    <x v="0"/>
    <n v="1"/>
    <x v="1"/>
    <x v="1"/>
  </r>
  <r>
    <x v="43"/>
    <x v="5"/>
    <x v="56"/>
    <x v="51"/>
    <x v="0"/>
    <n v="7"/>
    <x v="3"/>
    <x v="0"/>
  </r>
  <r>
    <x v="43"/>
    <x v="5"/>
    <x v="56"/>
    <x v="43"/>
    <x v="0"/>
    <n v="1"/>
    <x v="3"/>
    <x v="0"/>
  </r>
  <r>
    <x v="43"/>
    <x v="5"/>
    <x v="56"/>
    <x v="54"/>
    <x v="0"/>
    <n v="11"/>
    <x v="1"/>
    <x v="1"/>
  </r>
  <r>
    <x v="43"/>
    <x v="5"/>
    <x v="56"/>
    <x v="66"/>
    <x v="1"/>
    <n v="1"/>
    <x v="3"/>
    <x v="0"/>
  </r>
  <r>
    <x v="43"/>
    <x v="5"/>
    <x v="56"/>
    <x v="62"/>
    <x v="1"/>
    <n v="8"/>
    <x v="1"/>
    <x v="1"/>
  </r>
  <r>
    <x v="43"/>
    <x v="5"/>
    <x v="57"/>
    <x v="93"/>
    <x v="0"/>
    <n v="3"/>
    <x v="8"/>
    <x v="0"/>
  </r>
  <r>
    <x v="43"/>
    <x v="5"/>
    <x v="58"/>
    <x v="103"/>
    <x v="0"/>
    <n v="15"/>
    <x v="6"/>
    <x v="3"/>
  </r>
  <r>
    <x v="43"/>
    <x v="5"/>
    <x v="58"/>
    <x v="43"/>
    <x v="0"/>
    <n v="5"/>
    <x v="3"/>
    <x v="0"/>
  </r>
  <r>
    <x v="43"/>
    <x v="5"/>
    <x v="58"/>
    <x v="46"/>
    <x v="0"/>
    <n v="26"/>
    <x v="4"/>
    <x v="3"/>
  </r>
  <r>
    <x v="43"/>
    <x v="5"/>
    <x v="58"/>
    <x v="104"/>
    <x v="1"/>
    <n v="7"/>
    <x v="6"/>
    <x v="3"/>
  </r>
  <r>
    <x v="43"/>
    <x v="5"/>
    <x v="58"/>
    <x v="49"/>
    <x v="1"/>
    <n v="5"/>
    <x v="0"/>
    <x v="0"/>
  </r>
  <r>
    <x v="43"/>
    <x v="5"/>
    <x v="59"/>
    <x v="47"/>
    <x v="0"/>
    <n v="2"/>
    <x v="0"/>
    <x v="0"/>
  </r>
  <r>
    <x v="43"/>
    <x v="5"/>
    <x v="59"/>
    <x v="52"/>
    <x v="0"/>
    <n v="1"/>
    <x v="0"/>
    <x v="0"/>
  </r>
  <r>
    <x v="43"/>
    <x v="5"/>
    <x v="59"/>
    <x v="56"/>
    <x v="1"/>
    <n v="2"/>
    <x v="0"/>
    <x v="0"/>
  </r>
  <r>
    <x v="43"/>
    <x v="5"/>
    <x v="59"/>
    <x v="49"/>
    <x v="1"/>
    <n v="70"/>
    <x v="0"/>
    <x v="0"/>
  </r>
  <r>
    <x v="43"/>
    <x v="5"/>
    <x v="56"/>
    <x v="52"/>
    <x v="0"/>
    <n v="3"/>
    <x v="0"/>
    <x v="0"/>
  </r>
  <r>
    <x v="43"/>
    <x v="5"/>
    <x v="56"/>
    <x v="56"/>
    <x v="1"/>
    <n v="1"/>
    <x v="0"/>
    <x v="0"/>
  </r>
  <r>
    <x v="43"/>
    <x v="5"/>
    <x v="57"/>
    <x v="93"/>
    <x v="0"/>
    <n v="10"/>
    <x v="8"/>
    <x v="0"/>
  </r>
  <r>
    <x v="43"/>
    <x v="5"/>
    <x v="57"/>
    <x v="99"/>
    <x v="0"/>
    <n v="10"/>
    <x v="8"/>
    <x v="0"/>
  </r>
  <r>
    <x v="43"/>
    <x v="5"/>
    <x v="57"/>
    <x v="47"/>
    <x v="0"/>
    <n v="28"/>
    <x v="0"/>
    <x v="0"/>
  </r>
  <r>
    <x v="43"/>
    <x v="5"/>
    <x v="57"/>
    <x v="52"/>
    <x v="0"/>
    <n v="5"/>
    <x v="0"/>
    <x v="0"/>
  </r>
  <r>
    <x v="43"/>
    <x v="5"/>
    <x v="57"/>
    <x v="48"/>
    <x v="0"/>
    <n v="1"/>
    <x v="3"/>
    <x v="0"/>
  </r>
  <r>
    <x v="43"/>
    <x v="5"/>
    <x v="57"/>
    <x v="48"/>
    <x v="0"/>
    <n v="1"/>
    <x v="3"/>
    <x v="0"/>
  </r>
  <r>
    <x v="43"/>
    <x v="5"/>
    <x v="57"/>
    <x v="54"/>
    <x v="0"/>
    <n v="5"/>
    <x v="1"/>
    <x v="1"/>
  </r>
  <r>
    <x v="43"/>
    <x v="5"/>
    <x v="57"/>
    <x v="49"/>
    <x v="1"/>
    <n v="7"/>
    <x v="0"/>
    <x v="0"/>
  </r>
  <r>
    <x v="43"/>
    <x v="5"/>
    <x v="57"/>
    <x v="48"/>
    <x v="0"/>
    <n v="10"/>
    <x v="3"/>
    <x v="0"/>
  </r>
  <r>
    <x v="43"/>
    <x v="5"/>
    <x v="57"/>
    <x v="54"/>
    <x v="0"/>
    <n v="180"/>
    <x v="1"/>
    <x v="1"/>
  </r>
  <r>
    <x v="43"/>
    <x v="5"/>
    <x v="60"/>
    <x v="52"/>
    <x v="0"/>
    <n v="1"/>
    <x v="0"/>
    <x v="0"/>
  </r>
  <r>
    <x v="43"/>
    <x v="5"/>
    <x v="60"/>
    <x v="47"/>
    <x v="0"/>
    <n v="4"/>
    <x v="0"/>
    <x v="0"/>
  </r>
  <r>
    <x v="43"/>
    <x v="5"/>
    <x v="58"/>
    <x v="52"/>
    <x v="0"/>
    <n v="1"/>
    <x v="0"/>
    <x v="0"/>
  </r>
  <r>
    <x v="43"/>
    <x v="5"/>
    <x v="58"/>
    <x v="47"/>
    <x v="0"/>
    <n v="1"/>
    <x v="0"/>
    <x v="0"/>
  </r>
  <r>
    <x v="43"/>
    <x v="6"/>
    <x v="61"/>
    <x v="52"/>
    <x v="0"/>
    <n v="1"/>
    <x v="0"/>
    <x v="0"/>
  </r>
  <r>
    <x v="43"/>
    <x v="6"/>
    <x v="61"/>
    <x v="56"/>
    <x v="1"/>
    <n v="7"/>
    <x v="0"/>
    <x v="0"/>
  </r>
  <r>
    <x v="43"/>
    <x v="6"/>
    <x v="62"/>
    <x v="93"/>
    <x v="0"/>
    <n v="2"/>
    <x v="8"/>
    <x v="0"/>
  </r>
  <r>
    <x v="43"/>
    <x v="6"/>
    <x v="62"/>
    <x v="46"/>
    <x v="0"/>
    <n v="7"/>
    <x v="4"/>
    <x v="3"/>
  </r>
  <r>
    <x v="43"/>
    <x v="6"/>
    <x v="62"/>
    <x v="49"/>
    <x v="1"/>
    <n v="12"/>
    <x v="0"/>
    <x v="0"/>
  </r>
  <r>
    <x v="43"/>
    <x v="6"/>
    <x v="63"/>
    <x v="93"/>
    <x v="0"/>
    <n v="1"/>
    <x v="8"/>
    <x v="0"/>
  </r>
  <r>
    <x v="43"/>
    <x v="6"/>
    <x v="63"/>
    <x v="45"/>
    <x v="0"/>
    <n v="92"/>
    <x v="6"/>
    <x v="3"/>
  </r>
  <r>
    <x v="43"/>
    <x v="6"/>
    <x v="63"/>
    <x v="47"/>
    <x v="0"/>
    <n v="138"/>
    <x v="0"/>
    <x v="0"/>
  </r>
  <r>
    <x v="43"/>
    <x v="6"/>
    <x v="63"/>
    <x v="52"/>
    <x v="0"/>
    <n v="7"/>
    <x v="0"/>
    <x v="0"/>
  </r>
  <r>
    <x v="43"/>
    <x v="6"/>
    <x v="63"/>
    <x v="64"/>
    <x v="0"/>
    <n v="19"/>
    <x v="7"/>
    <x v="3"/>
  </r>
  <r>
    <x v="43"/>
    <x v="6"/>
    <x v="63"/>
    <x v="53"/>
    <x v="0"/>
    <n v="1"/>
    <x v="7"/>
    <x v="3"/>
  </r>
  <r>
    <x v="43"/>
    <x v="6"/>
    <x v="63"/>
    <x v="90"/>
    <x v="0"/>
    <n v="481"/>
    <x v="5"/>
    <x v="3"/>
  </r>
  <r>
    <x v="43"/>
    <x v="6"/>
    <x v="63"/>
    <x v="43"/>
    <x v="0"/>
    <n v="3"/>
    <x v="3"/>
    <x v="0"/>
  </r>
  <r>
    <x v="43"/>
    <x v="6"/>
    <x v="63"/>
    <x v="54"/>
    <x v="0"/>
    <n v="9"/>
    <x v="1"/>
    <x v="1"/>
  </r>
  <r>
    <x v="43"/>
    <x v="6"/>
    <x v="63"/>
    <x v="55"/>
    <x v="1"/>
    <n v="10"/>
    <x v="6"/>
    <x v="3"/>
  </r>
  <r>
    <x v="43"/>
    <x v="6"/>
    <x v="63"/>
    <x v="49"/>
    <x v="1"/>
    <n v="15"/>
    <x v="0"/>
    <x v="0"/>
  </r>
  <r>
    <x v="43"/>
    <x v="6"/>
    <x v="63"/>
    <x v="56"/>
    <x v="1"/>
    <n v="1"/>
    <x v="0"/>
    <x v="0"/>
  </r>
  <r>
    <x v="43"/>
    <x v="6"/>
    <x v="63"/>
    <x v="92"/>
    <x v="1"/>
    <n v="2"/>
    <x v="7"/>
    <x v="3"/>
  </r>
  <r>
    <x v="43"/>
    <x v="6"/>
    <x v="63"/>
    <x v="91"/>
    <x v="1"/>
    <n v="123"/>
    <x v="5"/>
    <x v="3"/>
  </r>
  <r>
    <x v="43"/>
    <x v="6"/>
    <x v="63"/>
    <x v="57"/>
    <x v="1"/>
    <n v="4"/>
    <x v="3"/>
    <x v="0"/>
  </r>
  <r>
    <x v="43"/>
    <x v="6"/>
    <x v="64"/>
    <x v="52"/>
    <x v="0"/>
    <n v="2"/>
    <x v="0"/>
    <x v="0"/>
  </r>
  <r>
    <x v="43"/>
    <x v="6"/>
    <x v="64"/>
    <x v="51"/>
    <x v="0"/>
    <n v="8"/>
    <x v="3"/>
    <x v="0"/>
  </r>
  <r>
    <x v="43"/>
    <x v="6"/>
    <x v="70"/>
    <x v="93"/>
    <x v="0"/>
    <n v="2"/>
    <x v="8"/>
    <x v="0"/>
  </r>
  <r>
    <x v="43"/>
    <x v="6"/>
    <x v="70"/>
    <x v="52"/>
    <x v="0"/>
    <n v="3"/>
    <x v="0"/>
    <x v="0"/>
  </r>
  <r>
    <x v="43"/>
    <x v="6"/>
    <x v="70"/>
    <x v="51"/>
    <x v="0"/>
    <n v="15"/>
    <x v="3"/>
    <x v="0"/>
  </r>
  <r>
    <x v="43"/>
    <x v="6"/>
    <x v="70"/>
    <x v="73"/>
    <x v="1"/>
    <n v="15"/>
    <x v="0"/>
    <x v="0"/>
  </r>
  <r>
    <x v="43"/>
    <x v="6"/>
    <x v="72"/>
    <x v="56"/>
    <x v="1"/>
    <n v="1"/>
    <x v="0"/>
    <x v="0"/>
  </r>
  <r>
    <x v="43"/>
    <x v="6"/>
    <x v="65"/>
    <x v="99"/>
    <x v="0"/>
    <n v="4"/>
    <x v="8"/>
    <x v="0"/>
  </r>
  <r>
    <x v="43"/>
    <x v="6"/>
    <x v="65"/>
    <x v="89"/>
    <x v="0"/>
    <n v="112"/>
    <x v="3"/>
    <x v="0"/>
  </r>
  <r>
    <x v="43"/>
    <x v="6"/>
    <x v="65"/>
    <x v="54"/>
    <x v="0"/>
    <n v="55"/>
    <x v="1"/>
    <x v="1"/>
  </r>
  <r>
    <x v="43"/>
    <x v="6"/>
    <x v="65"/>
    <x v="67"/>
    <x v="0"/>
    <n v="2"/>
    <x v="1"/>
    <x v="1"/>
  </r>
  <r>
    <x v="43"/>
    <x v="6"/>
    <x v="65"/>
    <x v="49"/>
    <x v="1"/>
    <n v="26"/>
    <x v="0"/>
    <x v="0"/>
  </r>
  <r>
    <x v="43"/>
    <x v="6"/>
    <x v="73"/>
    <x v="46"/>
    <x v="0"/>
    <n v="12"/>
    <x v="4"/>
    <x v="3"/>
  </r>
  <r>
    <x v="43"/>
    <x v="6"/>
    <x v="71"/>
    <x v="44"/>
    <x v="0"/>
    <n v="1"/>
    <x v="3"/>
    <x v="0"/>
  </r>
  <r>
    <x v="43"/>
    <x v="6"/>
    <x v="71"/>
    <x v="61"/>
    <x v="1"/>
    <n v="5"/>
    <x v="6"/>
    <x v="3"/>
  </r>
  <r>
    <x v="43"/>
    <x v="6"/>
    <x v="71"/>
    <x v="56"/>
    <x v="1"/>
    <n v="6"/>
    <x v="0"/>
    <x v="0"/>
  </r>
  <r>
    <x v="43"/>
    <x v="6"/>
    <x v="71"/>
    <x v="62"/>
    <x v="1"/>
    <n v="14"/>
    <x v="1"/>
    <x v="1"/>
  </r>
  <r>
    <x v="43"/>
    <x v="6"/>
    <x v="66"/>
    <x v="93"/>
    <x v="0"/>
    <n v="6"/>
    <x v="8"/>
    <x v="0"/>
  </r>
  <r>
    <x v="43"/>
    <x v="6"/>
    <x v="66"/>
    <x v="45"/>
    <x v="0"/>
    <n v="88"/>
    <x v="6"/>
    <x v="3"/>
  </r>
  <r>
    <x v="43"/>
    <x v="6"/>
    <x v="66"/>
    <x v="47"/>
    <x v="0"/>
    <n v="6"/>
    <x v="0"/>
    <x v="0"/>
  </r>
  <r>
    <x v="43"/>
    <x v="6"/>
    <x v="66"/>
    <x v="52"/>
    <x v="0"/>
    <n v="1"/>
    <x v="0"/>
    <x v="0"/>
  </r>
  <r>
    <x v="43"/>
    <x v="6"/>
    <x v="66"/>
    <x v="89"/>
    <x v="0"/>
    <n v="33"/>
    <x v="3"/>
    <x v="0"/>
  </r>
  <r>
    <x v="43"/>
    <x v="6"/>
    <x v="67"/>
    <x v="47"/>
    <x v="0"/>
    <n v="77"/>
    <x v="0"/>
    <x v="0"/>
  </r>
  <r>
    <x v="43"/>
    <x v="6"/>
    <x v="67"/>
    <x v="53"/>
    <x v="0"/>
    <n v="9"/>
    <x v="7"/>
    <x v="3"/>
  </r>
  <r>
    <x v="43"/>
    <x v="6"/>
    <x v="67"/>
    <x v="48"/>
    <x v="0"/>
    <n v="2"/>
    <x v="3"/>
    <x v="0"/>
  </r>
  <r>
    <x v="43"/>
    <x v="6"/>
    <x v="67"/>
    <x v="54"/>
    <x v="0"/>
    <n v="5"/>
    <x v="1"/>
    <x v="1"/>
  </r>
  <r>
    <x v="43"/>
    <x v="6"/>
    <x v="67"/>
    <x v="49"/>
    <x v="1"/>
    <n v="9"/>
    <x v="0"/>
    <x v="0"/>
  </r>
  <r>
    <x v="43"/>
    <x v="6"/>
    <x v="67"/>
    <x v="65"/>
    <x v="1"/>
    <n v="14"/>
    <x v="7"/>
    <x v="3"/>
  </r>
  <r>
    <x v="43"/>
    <x v="6"/>
    <x v="67"/>
    <x v="62"/>
    <x v="1"/>
    <n v="3"/>
    <x v="1"/>
    <x v="1"/>
  </r>
  <r>
    <x v="43"/>
    <x v="6"/>
    <x v="68"/>
    <x v="93"/>
    <x v="0"/>
    <n v="10"/>
    <x v="8"/>
    <x v="0"/>
  </r>
  <r>
    <x v="44"/>
    <x v="0"/>
    <x v="0"/>
    <x v="47"/>
    <x v="0"/>
    <n v="8"/>
    <x v="0"/>
    <x v="0"/>
  </r>
  <r>
    <x v="44"/>
    <x v="0"/>
    <x v="0"/>
    <x v="48"/>
    <x v="0"/>
    <n v="5"/>
    <x v="3"/>
    <x v="0"/>
  </r>
  <r>
    <x v="44"/>
    <x v="0"/>
    <x v="0"/>
    <x v="50"/>
    <x v="1"/>
    <n v="220"/>
    <x v="3"/>
    <x v="0"/>
  </r>
  <r>
    <x v="44"/>
    <x v="0"/>
    <x v="1"/>
    <x v="99"/>
    <x v="0"/>
    <n v="9"/>
    <x v="8"/>
    <x v="0"/>
  </r>
  <r>
    <x v="44"/>
    <x v="0"/>
    <x v="1"/>
    <x v="64"/>
    <x v="0"/>
    <n v="2"/>
    <x v="7"/>
    <x v="3"/>
  </r>
  <r>
    <x v="44"/>
    <x v="0"/>
    <x v="1"/>
    <x v="51"/>
    <x v="0"/>
    <n v="9"/>
    <x v="3"/>
    <x v="0"/>
  </r>
  <r>
    <x v="44"/>
    <x v="0"/>
    <x v="1"/>
    <x v="49"/>
    <x v="1"/>
    <n v="85"/>
    <x v="0"/>
    <x v="0"/>
  </r>
  <r>
    <x v="44"/>
    <x v="0"/>
    <x v="1"/>
    <x v="92"/>
    <x v="1"/>
    <n v="22"/>
    <x v="7"/>
    <x v="3"/>
  </r>
  <r>
    <x v="44"/>
    <x v="0"/>
    <x v="1"/>
    <x v="66"/>
    <x v="1"/>
    <n v="6"/>
    <x v="3"/>
    <x v="0"/>
  </r>
  <r>
    <x v="44"/>
    <x v="0"/>
    <x v="1"/>
    <x v="62"/>
    <x v="1"/>
    <n v="3"/>
    <x v="1"/>
    <x v="1"/>
  </r>
  <r>
    <x v="44"/>
    <x v="0"/>
    <x v="2"/>
    <x v="47"/>
    <x v="0"/>
    <n v="2"/>
    <x v="0"/>
    <x v="0"/>
  </r>
  <r>
    <x v="44"/>
    <x v="0"/>
    <x v="2"/>
    <x v="49"/>
    <x v="1"/>
    <n v="12"/>
    <x v="0"/>
    <x v="0"/>
  </r>
  <r>
    <x v="44"/>
    <x v="0"/>
    <x v="3"/>
    <x v="93"/>
    <x v="0"/>
    <n v="3"/>
    <x v="8"/>
    <x v="0"/>
  </r>
  <r>
    <x v="44"/>
    <x v="0"/>
    <x v="3"/>
    <x v="46"/>
    <x v="0"/>
    <n v="9"/>
    <x v="4"/>
    <x v="3"/>
  </r>
  <r>
    <x v="44"/>
    <x v="0"/>
    <x v="4"/>
    <x v="51"/>
    <x v="0"/>
    <n v="1"/>
    <x v="3"/>
    <x v="0"/>
  </r>
  <r>
    <x v="44"/>
    <x v="0"/>
    <x v="5"/>
    <x v="99"/>
    <x v="0"/>
    <n v="54"/>
    <x v="8"/>
    <x v="0"/>
  </r>
  <r>
    <x v="44"/>
    <x v="0"/>
    <x v="5"/>
    <x v="47"/>
    <x v="0"/>
    <n v="32"/>
    <x v="0"/>
    <x v="0"/>
  </r>
  <r>
    <x v="44"/>
    <x v="0"/>
    <x v="5"/>
    <x v="52"/>
    <x v="0"/>
    <n v="1"/>
    <x v="0"/>
    <x v="0"/>
  </r>
  <r>
    <x v="44"/>
    <x v="0"/>
    <x v="5"/>
    <x v="64"/>
    <x v="0"/>
    <n v="9"/>
    <x v="7"/>
    <x v="3"/>
  </r>
  <r>
    <x v="44"/>
    <x v="0"/>
    <x v="5"/>
    <x v="53"/>
    <x v="0"/>
    <n v="2"/>
    <x v="7"/>
    <x v="3"/>
  </r>
  <r>
    <x v="44"/>
    <x v="0"/>
    <x v="5"/>
    <x v="51"/>
    <x v="0"/>
    <n v="3"/>
    <x v="3"/>
    <x v="0"/>
  </r>
  <r>
    <x v="44"/>
    <x v="0"/>
    <x v="5"/>
    <x v="43"/>
    <x v="0"/>
    <n v="1"/>
    <x v="3"/>
    <x v="0"/>
  </r>
  <r>
    <x v="44"/>
    <x v="0"/>
    <x v="5"/>
    <x v="54"/>
    <x v="0"/>
    <n v="13"/>
    <x v="1"/>
    <x v="1"/>
  </r>
  <r>
    <x v="44"/>
    <x v="0"/>
    <x v="5"/>
    <x v="92"/>
    <x v="1"/>
    <n v="15"/>
    <x v="7"/>
    <x v="3"/>
  </r>
  <r>
    <x v="44"/>
    <x v="0"/>
    <x v="6"/>
    <x v="52"/>
    <x v="0"/>
    <n v="5"/>
    <x v="0"/>
    <x v="0"/>
  </r>
  <r>
    <x v="44"/>
    <x v="0"/>
    <x v="6"/>
    <x v="47"/>
    <x v="0"/>
    <n v="4"/>
    <x v="0"/>
    <x v="0"/>
  </r>
  <r>
    <x v="44"/>
    <x v="0"/>
    <x v="6"/>
    <x v="53"/>
    <x v="0"/>
    <n v="1"/>
    <x v="7"/>
    <x v="3"/>
  </r>
  <r>
    <x v="44"/>
    <x v="0"/>
    <x v="6"/>
    <x v="54"/>
    <x v="0"/>
    <n v="3"/>
    <x v="1"/>
    <x v="1"/>
  </r>
  <r>
    <x v="44"/>
    <x v="0"/>
    <x v="6"/>
    <x v="49"/>
    <x v="1"/>
    <n v="2"/>
    <x v="0"/>
    <x v="0"/>
  </r>
  <r>
    <x v="44"/>
    <x v="0"/>
    <x v="6"/>
    <x v="56"/>
    <x v="1"/>
    <n v="1"/>
    <x v="0"/>
    <x v="0"/>
  </r>
  <r>
    <x v="44"/>
    <x v="0"/>
    <x v="6"/>
    <x v="65"/>
    <x v="1"/>
    <n v="1"/>
    <x v="7"/>
    <x v="3"/>
  </r>
  <r>
    <x v="44"/>
    <x v="0"/>
    <x v="6"/>
    <x v="66"/>
    <x v="1"/>
    <n v="1"/>
    <x v="3"/>
    <x v="0"/>
  </r>
  <r>
    <x v="44"/>
    <x v="0"/>
    <x v="6"/>
    <x v="62"/>
    <x v="1"/>
    <n v="1"/>
    <x v="1"/>
    <x v="1"/>
  </r>
  <r>
    <x v="44"/>
    <x v="0"/>
    <x v="7"/>
    <x v="93"/>
    <x v="0"/>
    <n v="4"/>
    <x v="8"/>
    <x v="0"/>
  </r>
  <r>
    <x v="44"/>
    <x v="0"/>
    <x v="7"/>
    <x v="45"/>
    <x v="0"/>
    <n v="15"/>
    <x v="6"/>
    <x v="3"/>
  </r>
  <r>
    <x v="44"/>
    <x v="0"/>
    <x v="7"/>
    <x v="96"/>
    <x v="1"/>
    <n v="2"/>
    <x v="8"/>
    <x v="0"/>
  </r>
  <r>
    <x v="44"/>
    <x v="0"/>
    <x v="7"/>
    <x v="55"/>
    <x v="1"/>
    <n v="5"/>
    <x v="6"/>
    <x v="3"/>
  </r>
  <r>
    <x v="44"/>
    <x v="0"/>
    <x v="8"/>
    <x v="47"/>
    <x v="0"/>
    <n v="1"/>
    <x v="0"/>
    <x v="0"/>
  </r>
  <r>
    <x v="44"/>
    <x v="0"/>
    <x v="8"/>
    <x v="51"/>
    <x v="0"/>
    <n v="3"/>
    <x v="3"/>
    <x v="0"/>
  </r>
  <r>
    <x v="44"/>
    <x v="0"/>
    <x v="8"/>
    <x v="48"/>
    <x v="0"/>
    <n v="1"/>
    <x v="3"/>
    <x v="0"/>
  </r>
  <r>
    <x v="44"/>
    <x v="0"/>
    <x v="8"/>
    <x v="54"/>
    <x v="0"/>
    <n v="12"/>
    <x v="1"/>
    <x v="1"/>
  </r>
  <r>
    <x v="44"/>
    <x v="0"/>
    <x v="8"/>
    <x v="56"/>
    <x v="1"/>
    <n v="2"/>
    <x v="0"/>
    <x v="0"/>
  </r>
  <r>
    <x v="44"/>
    <x v="0"/>
    <x v="8"/>
    <x v="59"/>
    <x v="1"/>
    <n v="1"/>
    <x v="3"/>
    <x v="0"/>
  </r>
  <r>
    <x v="44"/>
    <x v="0"/>
    <x v="8"/>
    <x v="62"/>
    <x v="1"/>
    <n v="5"/>
    <x v="1"/>
    <x v="1"/>
  </r>
  <r>
    <x v="44"/>
    <x v="0"/>
    <x v="8"/>
    <x v="52"/>
    <x v="0"/>
    <n v="3"/>
    <x v="0"/>
    <x v="0"/>
  </r>
  <r>
    <x v="44"/>
    <x v="0"/>
    <x v="8"/>
    <x v="96"/>
    <x v="1"/>
    <n v="1"/>
    <x v="8"/>
    <x v="0"/>
  </r>
  <r>
    <x v="44"/>
    <x v="0"/>
    <x v="9"/>
    <x v="63"/>
    <x v="0"/>
    <n v="25"/>
    <x v="6"/>
    <x v="3"/>
  </r>
  <r>
    <x v="44"/>
    <x v="0"/>
    <x v="10"/>
    <x v="54"/>
    <x v="0"/>
    <n v="35"/>
    <x v="1"/>
    <x v="1"/>
  </r>
  <r>
    <x v="44"/>
    <x v="0"/>
    <x v="10"/>
    <x v="50"/>
    <x v="1"/>
    <n v="56"/>
    <x v="3"/>
    <x v="0"/>
  </r>
  <r>
    <x v="44"/>
    <x v="0"/>
    <x v="10"/>
    <x v="62"/>
    <x v="1"/>
    <n v="4"/>
    <x v="1"/>
    <x v="1"/>
  </r>
  <r>
    <x v="44"/>
    <x v="0"/>
    <x v="11"/>
    <x v="56"/>
    <x v="1"/>
    <n v="2"/>
    <x v="0"/>
    <x v="0"/>
  </r>
  <r>
    <x v="44"/>
    <x v="0"/>
    <x v="11"/>
    <x v="57"/>
    <x v="1"/>
    <n v="1"/>
    <x v="3"/>
    <x v="0"/>
  </r>
  <r>
    <x v="44"/>
    <x v="0"/>
    <x v="8"/>
    <x v="44"/>
    <x v="0"/>
    <n v="1"/>
    <x v="3"/>
    <x v="0"/>
  </r>
  <r>
    <x v="44"/>
    <x v="0"/>
    <x v="8"/>
    <x v="50"/>
    <x v="1"/>
    <n v="14"/>
    <x v="3"/>
    <x v="0"/>
  </r>
  <r>
    <x v="44"/>
    <x v="0"/>
    <x v="8"/>
    <x v="57"/>
    <x v="1"/>
    <n v="2"/>
    <x v="3"/>
    <x v="0"/>
  </r>
  <r>
    <x v="44"/>
    <x v="0"/>
    <x v="12"/>
    <x v="54"/>
    <x v="0"/>
    <n v="1"/>
    <x v="1"/>
    <x v="1"/>
  </r>
  <r>
    <x v="44"/>
    <x v="0"/>
    <x v="12"/>
    <x v="49"/>
    <x v="1"/>
    <n v="20"/>
    <x v="0"/>
    <x v="0"/>
  </r>
  <r>
    <x v="44"/>
    <x v="0"/>
    <x v="12"/>
    <x v="62"/>
    <x v="1"/>
    <n v="2"/>
    <x v="1"/>
    <x v="1"/>
  </r>
  <r>
    <x v="44"/>
    <x v="0"/>
    <x v="13"/>
    <x v="52"/>
    <x v="0"/>
    <n v="2"/>
    <x v="0"/>
    <x v="0"/>
  </r>
  <r>
    <x v="44"/>
    <x v="0"/>
    <x v="13"/>
    <x v="51"/>
    <x v="0"/>
    <n v="10"/>
    <x v="3"/>
    <x v="0"/>
  </r>
  <r>
    <x v="44"/>
    <x v="0"/>
    <x v="13"/>
    <x v="48"/>
    <x v="0"/>
    <n v="4"/>
    <x v="3"/>
    <x v="0"/>
  </r>
  <r>
    <x v="44"/>
    <x v="0"/>
    <x v="14"/>
    <x v="52"/>
    <x v="0"/>
    <n v="2"/>
    <x v="0"/>
    <x v="0"/>
  </r>
  <r>
    <x v="44"/>
    <x v="0"/>
    <x v="14"/>
    <x v="47"/>
    <x v="0"/>
    <n v="2"/>
    <x v="0"/>
    <x v="0"/>
  </r>
  <r>
    <x v="44"/>
    <x v="0"/>
    <x v="14"/>
    <x v="56"/>
    <x v="1"/>
    <n v="1"/>
    <x v="0"/>
    <x v="0"/>
  </r>
  <r>
    <x v="44"/>
    <x v="0"/>
    <x v="14"/>
    <x v="88"/>
    <x v="1"/>
    <n v="2"/>
    <x v="3"/>
    <x v="0"/>
  </r>
  <r>
    <x v="44"/>
    <x v="0"/>
    <x v="15"/>
    <x v="47"/>
    <x v="0"/>
    <n v="189"/>
    <x v="0"/>
    <x v="0"/>
  </r>
  <r>
    <x v="44"/>
    <x v="0"/>
    <x v="15"/>
    <x v="52"/>
    <x v="0"/>
    <n v="3"/>
    <x v="0"/>
    <x v="0"/>
  </r>
  <r>
    <x v="44"/>
    <x v="0"/>
    <x v="15"/>
    <x v="51"/>
    <x v="0"/>
    <n v="8"/>
    <x v="3"/>
    <x v="0"/>
  </r>
  <r>
    <x v="44"/>
    <x v="0"/>
    <x v="15"/>
    <x v="54"/>
    <x v="0"/>
    <n v="2"/>
    <x v="1"/>
    <x v="1"/>
  </r>
  <r>
    <x v="44"/>
    <x v="0"/>
    <x v="15"/>
    <x v="56"/>
    <x v="1"/>
    <n v="3"/>
    <x v="0"/>
    <x v="0"/>
  </r>
  <r>
    <x v="44"/>
    <x v="0"/>
    <x v="15"/>
    <x v="57"/>
    <x v="1"/>
    <n v="1"/>
    <x v="3"/>
    <x v="0"/>
  </r>
  <r>
    <x v="44"/>
    <x v="0"/>
    <x v="16"/>
    <x v="63"/>
    <x v="0"/>
    <n v="1"/>
    <x v="6"/>
    <x v="3"/>
  </r>
  <r>
    <x v="44"/>
    <x v="0"/>
    <x v="16"/>
    <x v="52"/>
    <x v="0"/>
    <n v="2"/>
    <x v="0"/>
    <x v="0"/>
  </r>
  <r>
    <x v="44"/>
    <x v="0"/>
    <x v="16"/>
    <x v="51"/>
    <x v="0"/>
    <n v="6"/>
    <x v="3"/>
    <x v="0"/>
  </r>
  <r>
    <x v="44"/>
    <x v="0"/>
    <x v="16"/>
    <x v="54"/>
    <x v="0"/>
    <n v="17"/>
    <x v="1"/>
    <x v="1"/>
  </r>
  <r>
    <x v="44"/>
    <x v="0"/>
    <x v="16"/>
    <x v="96"/>
    <x v="1"/>
    <n v="7"/>
    <x v="8"/>
    <x v="0"/>
  </r>
  <r>
    <x v="44"/>
    <x v="0"/>
    <x v="17"/>
    <x v="52"/>
    <x v="0"/>
    <n v="1"/>
    <x v="0"/>
    <x v="0"/>
  </r>
  <r>
    <x v="44"/>
    <x v="0"/>
    <x v="17"/>
    <x v="56"/>
    <x v="1"/>
    <n v="1"/>
    <x v="0"/>
    <x v="0"/>
  </r>
  <r>
    <x v="44"/>
    <x v="0"/>
    <x v="18"/>
    <x v="93"/>
    <x v="0"/>
    <n v="1"/>
    <x v="8"/>
    <x v="0"/>
  </r>
  <r>
    <x v="44"/>
    <x v="0"/>
    <x v="18"/>
    <x v="96"/>
    <x v="1"/>
    <n v="1"/>
    <x v="8"/>
    <x v="0"/>
  </r>
  <r>
    <x v="44"/>
    <x v="0"/>
    <x v="18"/>
    <x v="73"/>
    <x v="1"/>
    <n v="17"/>
    <x v="0"/>
    <x v="0"/>
  </r>
  <r>
    <x v="44"/>
    <x v="0"/>
    <x v="18"/>
    <x v="56"/>
    <x v="1"/>
    <n v="3"/>
    <x v="0"/>
    <x v="0"/>
  </r>
  <r>
    <x v="44"/>
    <x v="0"/>
    <x v="18"/>
    <x v="70"/>
    <x v="1"/>
    <n v="2"/>
    <x v="0"/>
    <x v="0"/>
  </r>
  <r>
    <x v="44"/>
    <x v="3"/>
    <x v="22"/>
    <x v="52"/>
    <x v="0"/>
    <n v="12"/>
    <x v="0"/>
    <x v="0"/>
  </r>
  <r>
    <x v="44"/>
    <x v="3"/>
    <x v="22"/>
    <x v="53"/>
    <x v="0"/>
    <n v="1"/>
    <x v="7"/>
    <x v="3"/>
  </r>
  <r>
    <x v="44"/>
    <x v="3"/>
    <x v="22"/>
    <x v="70"/>
    <x v="1"/>
    <n v="3"/>
    <x v="0"/>
    <x v="0"/>
  </r>
  <r>
    <x v="44"/>
    <x v="3"/>
    <x v="22"/>
    <x v="56"/>
    <x v="1"/>
    <n v="2"/>
    <x v="0"/>
    <x v="0"/>
  </r>
  <r>
    <x v="44"/>
    <x v="3"/>
    <x v="23"/>
    <x v="47"/>
    <x v="0"/>
    <n v="1"/>
    <x v="0"/>
    <x v="0"/>
  </r>
  <r>
    <x v="44"/>
    <x v="3"/>
    <x v="23"/>
    <x v="67"/>
    <x v="0"/>
    <n v="5"/>
    <x v="1"/>
    <x v="1"/>
  </r>
  <r>
    <x v="44"/>
    <x v="3"/>
    <x v="23"/>
    <x v="49"/>
    <x v="1"/>
    <n v="7"/>
    <x v="0"/>
    <x v="0"/>
  </r>
  <r>
    <x v="44"/>
    <x v="3"/>
    <x v="23"/>
    <x v="66"/>
    <x v="1"/>
    <n v="5"/>
    <x v="3"/>
    <x v="0"/>
  </r>
  <r>
    <x v="44"/>
    <x v="3"/>
    <x v="24"/>
    <x v="52"/>
    <x v="0"/>
    <n v="2"/>
    <x v="0"/>
    <x v="0"/>
  </r>
  <r>
    <x v="44"/>
    <x v="3"/>
    <x v="27"/>
    <x v="99"/>
    <x v="0"/>
    <n v="20"/>
    <x v="8"/>
    <x v="0"/>
  </r>
  <r>
    <x v="44"/>
    <x v="3"/>
    <x v="27"/>
    <x v="52"/>
    <x v="0"/>
    <n v="2"/>
    <x v="0"/>
    <x v="0"/>
  </r>
  <r>
    <x v="44"/>
    <x v="3"/>
    <x v="27"/>
    <x v="71"/>
    <x v="0"/>
    <n v="1"/>
    <x v="0"/>
    <x v="0"/>
  </r>
  <r>
    <x v="44"/>
    <x v="3"/>
    <x v="27"/>
    <x v="54"/>
    <x v="0"/>
    <n v="3"/>
    <x v="1"/>
    <x v="1"/>
  </r>
  <r>
    <x v="44"/>
    <x v="3"/>
    <x v="27"/>
    <x v="55"/>
    <x v="1"/>
    <n v="18"/>
    <x v="6"/>
    <x v="3"/>
  </r>
  <r>
    <x v="44"/>
    <x v="3"/>
    <x v="27"/>
    <x v="73"/>
    <x v="1"/>
    <n v="84"/>
    <x v="0"/>
    <x v="0"/>
  </r>
  <r>
    <x v="44"/>
    <x v="3"/>
    <x v="27"/>
    <x v="92"/>
    <x v="1"/>
    <n v="22"/>
    <x v="7"/>
    <x v="3"/>
  </r>
  <r>
    <x v="44"/>
    <x v="3"/>
    <x v="28"/>
    <x v="93"/>
    <x v="0"/>
    <n v="1"/>
    <x v="8"/>
    <x v="0"/>
  </r>
  <r>
    <x v="44"/>
    <x v="3"/>
    <x v="28"/>
    <x v="55"/>
    <x v="1"/>
    <n v="2"/>
    <x v="6"/>
    <x v="3"/>
  </r>
  <r>
    <x v="44"/>
    <x v="3"/>
    <x v="28"/>
    <x v="56"/>
    <x v="1"/>
    <n v="1"/>
    <x v="0"/>
    <x v="0"/>
  </r>
  <r>
    <x v="44"/>
    <x v="3"/>
    <x v="38"/>
    <x v="51"/>
    <x v="0"/>
    <n v="4"/>
    <x v="3"/>
    <x v="0"/>
  </r>
  <r>
    <x v="44"/>
    <x v="3"/>
    <x v="38"/>
    <x v="49"/>
    <x v="1"/>
    <n v="5"/>
    <x v="0"/>
    <x v="0"/>
  </r>
  <r>
    <x v="44"/>
    <x v="3"/>
    <x v="38"/>
    <x v="66"/>
    <x v="1"/>
    <n v="1"/>
    <x v="3"/>
    <x v="0"/>
  </r>
  <r>
    <x v="44"/>
    <x v="3"/>
    <x v="29"/>
    <x v="54"/>
    <x v="0"/>
    <n v="11"/>
    <x v="1"/>
    <x v="1"/>
  </r>
  <r>
    <x v="44"/>
    <x v="3"/>
    <x v="29"/>
    <x v="56"/>
    <x v="1"/>
    <n v="5"/>
    <x v="0"/>
    <x v="0"/>
  </r>
  <r>
    <x v="44"/>
    <x v="3"/>
    <x v="29"/>
    <x v="49"/>
    <x v="1"/>
    <n v="5"/>
    <x v="0"/>
    <x v="0"/>
  </r>
  <r>
    <x v="44"/>
    <x v="3"/>
    <x v="29"/>
    <x v="70"/>
    <x v="1"/>
    <n v="1"/>
    <x v="0"/>
    <x v="0"/>
  </r>
  <r>
    <x v="44"/>
    <x v="3"/>
    <x v="29"/>
    <x v="62"/>
    <x v="1"/>
    <n v="8"/>
    <x v="1"/>
    <x v="1"/>
  </r>
  <r>
    <x v="44"/>
    <x v="3"/>
    <x v="30"/>
    <x v="66"/>
    <x v="1"/>
    <n v="3"/>
    <x v="3"/>
    <x v="0"/>
  </r>
  <r>
    <x v="44"/>
    <x v="3"/>
    <x v="32"/>
    <x v="47"/>
    <x v="0"/>
    <n v="3"/>
    <x v="0"/>
    <x v="0"/>
  </r>
  <r>
    <x v="44"/>
    <x v="3"/>
    <x v="32"/>
    <x v="60"/>
    <x v="0"/>
    <n v="3"/>
    <x v="7"/>
    <x v="3"/>
  </r>
  <r>
    <x v="44"/>
    <x v="3"/>
    <x v="32"/>
    <x v="64"/>
    <x v="0"/>
    <n v="2"/>
    <x v="7"/>
    <x v="3"/>
  </r>
  <r>
    <x v="44"/>
    <x v="3"/>
    <x v="32"/>
    <x v="67"/>
    <x v="0"/>
    <n v="3"/>
    <x v="1"/>
    <x v="1"/>
  </r>
  <r>
    <x v="44"/>
    <x v="3"/>
    <x v="33"/>
    <x v="93"/>
    <x v="0"/>
    <n v="23"/>
    <x v="8"/>
    <x v="0"/>
  </r>
  <r>
    <x v="44"/>
    <x v="3"/>
    <x v="33"/>
    <x v="63"/>
    <x v="0"/>
    <n v="1"/>
    <x v="6"/>
    <x v="3"/>
  </r>
  <r>
    <x v="44"/>
    <x v="3"/>
    <x v="33"/>
    <x v="52"/>
    <x v="0"/>
    <n v="1"/>
    <x v="0"/>
    <x v="0"/>
  </r>
  <r>
    <x v="44"/>
    <x v="3"/>
    <x v="33"/>
    <x v="51"/>
    <x v="0"/>
    <n v="11"/>
    <x v="3"/>
    <x v="0"/>
  </r>
  <r>
    <x v="44"/>
    <x v="3"/>
    <x v="33"/>
    <x v="96"/>
    <x v="1"/>
    <n v="23"/>
    <x v="8"/>
    <x v="0"/>
  </r>
  <r>
    <x v="44"/>
    <x v="3"/>
    <x v="33"/>
    <x v="61"/>
    <x v="1"/>
    <n v="1"/>
    <x v="6"/>
    <x v="3"/>
  </r>
  <r>
    <x v="44"/>
    <x v="3"/>
    <x v="33"/>
    <x v="56"/>
    <x v="1"/>
    <n v="1"/>
    <x v="0"/>
    <x v="0"/>
  </r>
  <r>
    <x v="44"/>
    <x v="3"/>
    <x v="33"/>
    <x v="66"/>
    <x v="1"/>
    <n v="5"/>
    <x v="3"/>
    <x v="0"/>
  </r>
  <r>
    <x v="44"/>
    <x v="3"/>
    <x v="21"/>
    <x v="52"/>
    <x v="0"/>
    <n v="1"/>
    <x v="0"/>
    <x v="0"/>
  </r>
  <r>
    <x v="44"/>
    <x v="3"/>
    <x v="34"/>
    <x v="52"/>
    <x v="0"/>
    <n v="11"/>
    <x v="0"/>
    <x v="0"/>
  </r>
  <r>
    <x v="44"/>
    <x v="3"/>
    <x v="34"/>
    <x v="48"/>
    <x v="0"/>
    <n v="7"/>
    <x v="3"/>
    <x v="0"/>
  </r>
  <r>
    <x v="44"/>
    <x v="3"/>
    <x v="34"/>
    <x v="51"/>
    <x v="0"/>
    <n v="5"/>
    <x v="3"/>
    <x v="0"/>
  </r>
  <r>
    <x v="44"/>
    <x v="3"/>
    <x v="34"/>
    <x v="54"/>
    <x v="0"/>
    <n v="6"/>
    <x v="1"/>
    <x v="1"/>
  </r>
  <r>
    <x v="44"/>
    <x v="3"/>
    <x v="34"/>
    <x v="46"/>
    <x v="0"/>
    <n v="11"/>
    <x v="4"/>
    <x v="3"/>
  </r>
  <r>
    <x v="44"/>
    <x v="3"/>
    <x v="34"/>
    <x v="50"/>
    <x v="1"/>
    <n v="4"/>
    <x v="3"/>
    <x v="0"/>
  </r>
  <r>
    <x v="44"/>
    <x v="0"/>
    <x v="6"/>
    <x v="93"/>
    <x v="0"/>
    <n v="1"/>
    <x v="8"/>
    <x v="0"/>
  </r>
  <r>
    <x v="44"/>
    <x v="0"/>
    <x v="6"/>
    <x v="47"/>
    <x v="0"/>
    <n v="1"/>
    <x v="0"/>
    <x v="0"/>
  </r>
  <r>
    <x v="44"/>
    <x v="0"/>
    <x v="6"/>
    <x v="51"/>
    <x v="0"/>
    <n v="28"/>
    <x v="3"/>
    <x v="0"/>
  </r>
  <r>
    <x v="44"/>
    <x v="0"/>
    <x v="6"/>
    <x v="54"/>
    <x v="0"/>
    <n v="6"/>
    <x v="1"/>
    <x v="1"/>
  </r>
  <r>
    <x v="44"/>
    <x v="0"/>
    <x v="6"/>
    <x v="93"/>
    <x v="0"/>
    <n v="1"/>
    <x v="8"/>
    <x v="0"/>
  </r>
  <r>
    <x v="44"/>
    <x v="3"/>
    <x v="36"/>
    <x v="52"/>
    <x v="0"/>
    <n v="1"/>
    <x v="0"/>
    <x v="0"/>
  </r>
  <r>
    <x v="44"/>
    <x v="3"/>
    <x v="37"/>
    <x v="47"/>
    <x v="0"/>
    <n v="8"/>
    <x v="0"/>
    <x v="0"/>
  </r>
  <r>
    <x v="44"/>
    <x v="3"/>
    <x v="37"/>
    <x v="52"/>
    <x v="0"/>
    <n v="1"/>
    <x v="0"/>
    <x v="0"/>
  </r>
  <r>
    <x v="44"/>
    <x v="3"/>
    <x v="37"/>
    <x v="51"/>
    <x v="0"/>
    <n v="3"/>
    <x v="3"/>
    <x v="0"/>
  </r>
  <r>
    <x v="44"/>
    <x v="7"/>
    <x v="74"/>
    <x v="75"/>
    <x v="0"/>
    <n v="3"/>
    <x v="0"/>
    <x v="0"/>
  </r>
  <r>
    <x v="44"/>
    <x v="7"/>
    <x v="74"/>
    <x v="76"/>
    <x v="0"/>
    <n v="8"/>
    <x v="0"/>
    <x v="0"/>
  </r>
  <r>
    <x v="44"/>
    <x v="7"/>
    <x v="74"/>
    <x v="74"/>
    <x v="1"/>
    <n v="1"/>
    <x v="0"/>
    <x v="0"/>
  </r>
  <r>
    <x v="44"/>
    <x v="7"/>
    <x v="74"/>
    <x v="78"/>
    <x v="1"/>
    <n v="1"/>
    <x v="0"/>
    <x v="0"/>
  </r>
  <r>
    <x v="44"/>
    <x v="7"/>
    <x v="75"/>
    <x v="97"/>
    <x v="0"/>
    <n v="1"/>
    <x v="8"/>
    <x v="0"/>
  </r>
  <r>
    <x v="44"/>
    <x v="7"/>
    <x v="76"/>
    <x v="97"/>
    <x v="0"/>
    <n v="3"/>
    <x v="8"/>
    <x v="0"/>
  </r>
  <r>
    <x v="44"/>
    <x v="7"/>
    <x v="76"/>
    <x v="75"/>
    <x v="0"/>
    <n v="1"/>
    <x v="0"/>
    <x v="0"/>
  </r>
  <r>
    <x v="44"/>
    <x v="7"/>
    <x v="76"/>
    <x v="85"/>
    <x v="0"/>
    <n v="34"/>
    <x v="0"/>
    <x v="0"/>
  </r>
  <r>
    <x v="44"/>
    <x v="7"/>
    <x v="76"/>
    <x v="76"/>
    <x v="0"/>
    <n v="79"/>
    <x v="0"/>
    <x v="0"/>
  </r>
  <r>
    <x v="44"/>
    <x v="7"/>
    <x v="76"/>
    <x v="74"/>
    <x v="1"/>
    <n v="18"/>
    <x v="0"/>
    <x v="0"/>
  </r>
  <r>
    <x v="44"/>
    <x v="7"/>
    <x v="77"/>
    <x v="97"/>
    <x v="0"/>
    <n v="4"/>
    <x v="8"/>
    <x v="0"/>
  </r>
  <r>
    <x v="44"/>
    <x v="7"/>
    <x v="78"/>
    <x v="76"/>
    <x v="0"/>
    <n v="22"/>
    <x v="0"/>
    <x v="0"/>
  </r>
  <r>
    <x v="44"/>
    <x v="7"/>
    <x v="78"/>
    <x v="98"/>
    <x v="1"/>
    <n v="1"/>
    <x v="8"/>
    <x v="0"/>
  </r>
  <r>
    <x v="44"/>
    <x v="7"/>
    <x v="78"/>
    <x v="81"/>
    <x v="1"/>
    <n v="32"/>
    <x v="0"/>
    <x v="0"/>
  </r>
  <r>
    <x v="44"/>
    <x v="7"/>
    <x v="79"/>
    <x v="75"/>
    <x v="0"/>
    <n v="3"/>
    <x v="0"/>
    <x v="0"/>
  </r>
  <r>
    <x v="44"/>
    <x v="7"/>
    <x v="79"/>
    <x v="77"/>
    <x v="0"/>
    <n v="2"/>
    <x v="3"/>
    <x v="0"/>
  </r>
  <r>
    <x v="44"/>
    <x v="7"/>
    <x v="79"/>
    <x v="79"/>
    <x v="1"/>
    <n v="3"/>
    <x v="3"/>
    <x v="0"/>
  </r>
  <r>
    <x v="44"/>
    <x v="7"/>
    <x v="80"/>
    <x v="74"/>
    <x v="1"/>
    <n v="3"/>
    <x v="0"/>
    <x v="0"/>
  </r>
  <r>
    <x v="44"/>
    <x v="7"/>
    <x v="82"/>
    <x v="97"/>
    <x v="0"/>
    <n v="20"/>
    <x v="8"/>
    <x v="0"/>
  </r>
  <r>
    <x v="44"/>
    <x v="7"/>
    <x v="82"/>
    <x v="75"/>
    <x v="0"/>
    <n v="4"/>
    <x v="0"/>
    <x v="0"/>
  </r>
  <r>
    <x v="44"/>
    <x v="7"/>
    <x v="83"/>
    <x v="75"/>
    <x v="0"/>
    <n v="4"/>
    <x v="0"/>
    <x v="0"/>
  </r>
  <r>
    <x v="44"/>
    <x v="7"/>
    <x v="83"/>
    <x v="74"/>
    <x v="1"/>
    <n v="1"/>
    <x v="0"/>
    <x v="0"/>
  </r>
  <r>
    <x v="44"/>
    <x v="7"/>
    <x v="84"/>
    <x v="97"/>
    <x v="0"/>
    <n v="4"/>
    <x v="8"/>
    <x v="0"/>
  </r>
  <r>
    <x v="44"/>
    <x v="7"/>
    <x v="85"/>
    <x v="97"/>
    <x v="0"/>
    <n v="8"/>
    <x v="8"/>
    <x v="0"/>
  </r>
  <r>
    <x v="44"/>
    <x v="7"/>
    <x v="85"/>
    <x v="75"/>
    <x v="0"/>
    <n v="2"/>
    <x v="0"/>
    <x v="0"/>
  </r>
  <r>
    <x v="44"/>
    <x v="7"/>
    <x v="85"/>
    <x v="98"/>
    <x v="1"/>
    <n v="2"/>
    <x v="8"/>
    <x v="0"/>
  </r>
  <r>
    <x v="44"/>
    <x v="7"/>
    <x v="85"/>
    <x v="78"/>
    <x v="1"/>
    <n v="1"/>
    <x v="0"/>
    <x v="0"/>
  </r>
  <r>
    <x v="44"/>
    <x v="7"/>
    <x v="85"/>
    <x v="74"/>
    <x v="1"/>
    <n v="16"/>
    <x v="0"/>
    <x v="0"/>
  </r>
  <r>
    <x v="44"/>
    <x v="7"/>
    <x v="89"/>
    <x v="97"/>
    <x v="0"/>
    <n v="5"/>
    <x v="8"/>
    <x v="0"/>
  </r>
  <r>
    <x v="44"/>
    <x v="7"/>
    <x v="89"/>
    <x v="98"/>
    <x v="1"/>
    <n v="5"/>
    <x v="8"/>
    <x v="0"/>
  </r>
  <r>
    <x v="44"/>
    <x v="7"/>
    <x v="90"/>
    <x v="97"/>
    <x v="0"/>
    <n v="17"/>
    <x v="8"/>
    <x v="0"/>
  </r>
  <r>
    <x v="44"/>
    <x v="7"/>
    <x v="90"/>
    <x v="75"/>
    <x v="0"/>
    <n v="2"/>
    <x v="0"/>
    <x v="0"/>
  </r>
  <r>
    <x v="44"/>
    <x v="7"/>
    <x v="90"/>
    <x v="98"/>
    <x v="1"/>
    <n v="79"/>
    <x v="8"/>
    <x v="0"/>
  </r>
  <r>
    <x v="44"/>
    <x v="7"/>
    <x v="91"/>
    <x v="75"/>
    <x v="0"/>
    <n v="9"/>
    <x v="0"/>
    <x v="0"/>
  </r>
  <r>
    <x v="44"/>
    <x v="7"/>
    <x v="91"/>
    <x v="78"/>
    <x v="1"/>
    <n v="1"/>
    <x v="0"/>
    <x v="0"/>
  </r>
  <r>
    <x v="44"/>
    <x v="7"/>
    <x v="115"/>
    <x v="75"/>
    <x v="0"/>
    <n v="4"/>
    <x v="0"/>
    <x v="0"/>
  </r>
  <r>
    <x v="44"/>
    <x v="7"/>
    <x v="115"/>
    <x v="80"/>
    <x v="0"/>
    <n v="8"/>
    <x v="0"/>
    <x v="0"/>
  </r>
  <r>
    <x v="44"/>
    <x v="7"/>
    <x v="92"/>
    <x v="77"/>
    <x v="0"/>
    <n v="2"/>
    <x v="3"/>
    <x v="0"/>
  </r>
  <r>
    <x v="44"/>
    <x v="7"/>
    <x v="92"/>
    <x v="74"/>
    <x v="1"/>
    <n v="1"/>
    <x v="0"/>
    <x v="0"/>
  </r>
  <r>
    <x v="44"/>
    <x v="7"/>
    <x v="92"/>
    <x v="78"/>
    <x v="1"/>
    <n v="1"/>
    <x v="0"/>
    <x v="0"/>
  </r>
  <r>
    <x v="44"/>
    <x v="7"/>
    <x v="92"/>
    <x v="81"/>
    <x v="1"/>
    <n v="18"/>
    <x v="0"/>
    <x v="0"/>
  </r>
  <r>
    <x v="44"/>
    <x v="7"/>
    <x v="93"/>
    <x v="76"/>
    <x v="0"/>
    <n v="7"/>
    <x v="0"/>
    <x v="0"/>
  </r>
  <r>
    <x v="44"/>
    <x v="7"/>
    <x v="93"/>
    <x v="81"/>
    <x v="1"/>
    <n v="15"/>
    <x v="0"/>
    <x v="0"/>
  </r>
  <r>
    <x v="44"/>
    <x v="7"/>
    <x v="94"/>
    <x v="75"/>
    <x v="0"/>
    <n v="1"/>
    <x v="0"/>
    <x v="0"/>
  </r>
  <r>
    <x v="44"/>
    <x v="7"/>
    <x v="118"/>
    <x v="97"/>
    <x v="0"/>
    <n v="3"/>
    <x v="8"/>
    <x v="0"/>
  </r>
  <r>
    <x v="44"/>
    <x v="7"/>
    <x v="118"/>
    <x v="74"/>
    <x v="1"/>
    <n v="3"/>
    <x v="0"/>
    <x v="0"/>
  </r>
  <r>
    <x v="44"/>
    <x v="7"/>
    <x v="95"/>
    <x v="97"/>
    <x v="0"/>
    <n v="2"/>
    <x v="8"/>
    <x v="0"/>
  </r>
  <r>
    <x v="44"/>
    <x v="7"/>
    <x v="95"/>
    <x v="75"/>
    <x v="0"/>
    <n v="1"/>
    <x v="0"/>
    <x v="0"/>
  </r>
  <r>
    <x v="44"/>
    <x v="7"/>
    <x v="96"/>
    <x v="75"/>
    <x v="0"/>
    <n v="1"/>
    <x v="0"/>
    <x v="0"/>
  </r>
  <r>
    <x v="44"/>
    <x v="7"/>
    <x v="98"/>
    <x v="78"/>
    <x v="1"/>
    <n v="3"/>
    <x v="0"/>
    <x v="0"/>
  </r>
  <r>
    <x v="44"/>
    <x v="7"/>
    <x v="98"/>
    <x v="74"/>
    <x v="1"/>
    <n v="15"/>
    <x v="0"/>
    <x v="0"/>
  </r>
  <r>
    <x v="44"/>
    <x v="7"/>
    <x v="100"/>
    <x v="80"/>
    <x v="0"/>
    <n v="1"/>
    <x v="0"/>
    <x v="0"/>
  </r>
  <r>
    <x v="44"/>
    <x v="7"/>
    <x v="101"/>
    <x v="97"/>
    <x v="0"/>
    <n v="3"/>
    <x v="8"/>
    <x v="0"/>
  </r>
  <r>
    <x v="44"/>
    <x v="7"/>
    <x v="101"/>
    <x v="80"/>
    <x v="0"/>
    <n v="1"/>
    <x v="0"/>
    <x v="0"/>
  </r>
  <r>
    <x v="44"/>
    <x v="7"/>
    <x v="101"/>
    <x v="78"/>
    <x v="1"/>
    <n v="1"/>
    <x v="0"/>
    <x v="0"/>
  </r>
  <r>
    <x v="44"/>
    <x v="7"/>
    <x v="101"/>
    <x v="74"/>
    <x v="1"/>
    <n v="3"/>
    <x v="0"/>
    <x v="0"/>
  </r>
  <r>
    <x v="44"/>
    <x v="7"/>
    <x v="103"/>
    <x v="75"/>
    <x v="0"/>
    <n v="1"/>
    <x v="0"/>
    <x v="0"/>
  </r>
  <r>
    <x v="44"/>
    <x v="7"/>
    <x v="104"/>
    <x v="97"/>
    <x v="0"/>
    <n v="1"/>
    <x v="8"/>
    <x v="0"/>
  </r>
  <r>
    <x v="44"/>
    <x v="7"/>
    <x v="104"/>
    <x v="75"/>
    <x v="0"/>
    <n v="2"/>
    <x v="0"/>
    <x v="0"/>
  </r>
  <r>
    <x v="44"/>
    <x v="7"/>
    <x v="104"/>
    <x v="98"/>
    <x v="1"/>
    <n v="5"/>
    <x v="8"/>
    <x v="0"/>
  </r>
  <r>
    <x v="44"/>
    <x v="7"/>
    <x v="104"/>
    <x v="74"/>
    <x v="1"/>
    <n v="6"/>
    <x v="0"/>
    <x v="0"/>
  </r>
  <r>
    <x v="44"/>
    <x v="7"/>
    <x v="104"/>
    <x v="81"/>
    <x v="1"/>
    <n v="26"/>
    <x v="0"/>
    <x v="0"/>
  </r>
  <r>
    <x v="44"/>
    <x v="7"/>
    <x v="105"/>
    <x v="75"/>
    <x v="0"/>
    <n v="1"/>
    <x v="0"/>
    <x v="0"/>
  </r>
  <r>
    <x v="44"/>
    <x v="7"/>
    <x v="105"/>
    <x v="76"/>
    <x v="0"/>
    <n v="1"/>
    <x v="0"/>
    <x v="0"/>
  </r>
  <r>
    <x v="44"/>
    <x v="7"/>
    <x v="105"/>
    <x v="74"/>
    <x v="1"/>
    <n v="3"/>
    <x v="0"/>
    <x v="0"/>
  </r>
  <r>
    <x v="44"/>
    <x v="7"/>
    <x v="105"/>
    <x v="81"/>
    <x v="1"/>
    <n v="10"/>
    <x v="0"/>
    <x v="0"/>
  </r>
  <r>
    <x v="44"/>
    <x v="7"/>
    <x v="105"/>
    <x v="83"/>
    <x v="1"/>
    <n v="3"/>
    <x v="3"/>
    <x v="0"/>
  </r>
  <r>
    <x v="44"/>
    <x v="0"/>
    <x v="106"/>
    <x v="75"/>
    <x v="0"/>
    <n v="2"/>
    <x v="0"/>
    <x v="0"/>
  </r>
  <r>
    <x v="44"/>
    <x v="0"/>
    <x v="107"/>
    <x v="76"/>
    <x v="0"/>
    <n v="9"/>
    <x v="0"/>
    <x v="0"/>
  </r>
  <r>
    <x v="44"/>
    <x v="7"/>
    <x v="108"/>
    <x v="75"/>
    <x v="0"/>
    <n v="5"/>
    <x v="0"/>
    <x v="0"/>
  </r>
  <r>
    <x v="44"/>
    <x v="7"/>
    <x v="108"/>
    <x v="76"/>
    <x v="0"/>
    <n v="12"/>
    <x v="0"/>
    <x v="0"/>
  </r>
  <r>
    <x v="44"/>
    <x v="7"/>
    <x v="109"/>
    <x v="75"/>
    <x v="0"/>
    <n v="2"/>
    <x v="0"/>
    <x v="0"/>
  </r>
  <r>
    <x v="44"/>
    <x v="7"/>
    <x v="110"/>
    <x v="75"/>
    <x v="0"/>
    <n v="2"/>
    <x v="0"/>
    <x v="0"/>
  </r>
  <r>
    <x v="44"/>
    <x v="7"/>
    <x v="111"/>
    <x v="80"/>
    <x v="0"/>
    <n v="5"/>
    <x v="0"/>
    <x v="0"/>
  </r>
  <r>
    <x v="44"/>
    <x v="7"/>
    <x v="111"/>
    <x v="78"/>
    <x v="1"/>
    <n v="1"/>
    <x v="0"/>
    <x v="0"/>
  </r>
  <r>
    <x v="44"/>
    <x v="7"/>
    <x v="111"/>
    <x v="84"/>
    <x v="1"/>
    <n v="23"/>
    <x v="0"/>
    <x v="0"/>
  </r>
  <r>
    <x v="44"/>
    <x v="7"/>
    <x v="117"/>
    <x v="84"/>
    <x v="1"/>
    <n v="90"/>
    <x v="0"/>
    <x v="0"/>
  </r>
  <r>
    <x v="44"/>
    <x v="7"/>
    <x v="113"/>
    <x v="81"/>
    <x v="1"/>
    <n v="10"/>
    <x v="0"/>
    <x v="0"/>
  </r>
  <r>
    <x v="44"/>
    <x v="1"/>
    <x v="19"/>
    <x v="100"/>
    <x v="1"/>
    <n v="1"/>
    <x v="8"/>
    <x v="0"/>
  </r>
  <r>
    <x v="44"/>
    <x v="1"/>
    <x v="19"/>
    <x v="59"/>
    <x v="1"/>
    <n v="1"/>
    <x v="3"/>
    <x v="0"/>
  </r>
  <r>
    <x v="44"/>
    <x v="4"/>
    <x v="39"/>
    <x v="51"/>
    <x v="0"/>
    <n v="5"/>
    <x v="3"/>
    <x v="0"/>
  </r>
  <r>
    <x v="44"/>
    <x v="4"/>
    <x v="39"/>
    <x v="43"/>
    <x v="0"/>
    <n v="2"/>
    <x v="3"/>
    <x v="0"/>
  </r>
  <r>
    <x v="44"/>
    <x v="4"/>
    <x v="40"/>
    <x v="47"/>
    <x v="0"/>
    <n v="57"/>
    <x v="0"/>
    <x v="0"/>
  </r>
  <r>
    <x v="44"/>
    <x v="4"/>
    <x v="40"/>
    <x v="52"/>
    <x v="0"/>
    <n v="2"/>
    <x v="0"/>
    <x v="0"/>
  </r>
  <r>
    <x v="44"/>
    <x v="4"/>
    <x v="40"/>
    <x v="53"/>
    <x v="0"/>
    <n v="3"/>
    <x v="7"/>
    <x v="3"/>
  </r>
  <r>
    <x v="44"/>
    <x v="4"/>
    <x v="40"/>
    <x v="48"/>
    <x v="0"/>
    <n v="44"/>
    <x v="3"/>
    <x v="0"/>
  </r>
  <r>
    <x v="44"/>
    <x v="4"/>
    <x v="40"/>
    <x v="54"/>
    <x v="0"/>
    <n v="11"/>
    <x v="1"/>
    <x v="1"/>
  </r>
  <r>
    <x v="44"/>
    <x v="4"/>
    <x v="40"/>
    <x v="100"/>
    <x v="1"/>
    <n v="5"/>
    <x v="8"/>
    <x v="0"/>
  </r>
  <r>
    <x v="44"/>
    <x v="4"/>
    <x v="40"/>
    <x v="49"/>
    <x v="1"/>
    <n v="23"/>
    <x v="0"/>
    <x v="0"/>
  </r>
  <r>
    <x v="44"/>
    <x v="4"/>
    <x v="40"/>
    <x v="73"/>
    <x v="1"/>
    <n v="4"/>
    <x v="0"/>
    <x v="0"/>
  </r>
  <r>
    <x v="44"/>
    <x v="4"/>
    <x v="40"/>
    <x v="92"/>
    <x v="1"/>
    <n v="17"/>
    <x v="7"/>
    <x v="3"/>
  </r>
  <r>
    <x v="44"/>
    <x v="4"/>
    <x v="40"/>
    <x v="50"/>
    <x v="1"/>
    <n v="30"/>
    <x v="3"/>
    <x v="0"/>
  </r>
  <r>
    <x v="44"/>
    <x v="4"/>
    <x v="40"/>
    <x v="62"/>
    <x v="1"/>
    <n v="25"/>
    <x v="1"/>
    <x v="1"/>
  </r>
  <r>
    <x v="44"/>
    <x v="4"/>
    <x v="41"/>
    <x v="47"/>
    <x v="0"/>
    <n v="3"/>
    <x v="0"/>
    <x v="0"/>
  </r>
  <r>
    <x v="44"/>
    <x v="4"/>
    <x v="41"/>
    <x v="56"/>
    <x v="1"/>
    <n v="2"/>
    <x v="0"/>
    <x v="0"/>
  </r>
  <r>
    <x v="44"/>
    <x v="4"/>
    <x v="50"/>
    <x v="52"/>
    <x v="0"/>
    <n v="2"/>
    <x v="0"/>
    <x v="0"/>
  </r>
  <r>
    <x v="44"/>
    <x v="4"/>
    <x v="51"/>
    <x v="43"/>
    <x v="0"/>
    <n v="1"/>
    <x v="3"/>
    <x v="0"/>
  </r>
  <r>
    <x v="44"/>
    <x v="4"/>
    <x v="52"/>
    <x v="93"/>
    <x v="0"/>
    <n v="1"/>
    <x v="8"/>
    <x v="0"/>
  </r>
  <r>
    <x v="44"/>
    <x v="4"/>
    <x v="52"/>
    <x v="100"/>
    <x v="1"/>
    <n v="200"/>
    <x v="8"/>
    <x v="0"/>
  </r>
  <r>
    <x v="44"/>
    <x v="4"/>
    <x v="52"/>
    <x v="96"/>
    <x v="1"/>
    <n v="3"/>
    <x v="8"/>
    <x v="0"/>
  </r>
  <r>
    <x v="44"/>
    <x v="4"/>
    <x v="52"/>
    <x v="73"/>
    <x v="1"/>
    <n v="374"/>
    <x v="0"/>
    <x v="0"/>
  </r>
  <r>
    <x v="44"/>
    <x v="4"/>
    <x v="52"/>
    <x v="66"/>
    <x v="1"/>
    <n v="4"/>
    <x v="3"/>
    <x v="0"/>
  </r>
  <r>
    <x v="44"/>
    <x v="4"/>
    <x v="52"/>
    <x v="62"/>
    <x v="1"/>
    <n v="41"/>
    <x v="1"/>
    <x v="1"/>
  </r>
  <r>
    <x v="44"/>
    <x v="4"/>
    <x v="42"/>
    <x v="93"/>
    <x v="0"/>
    <n v="1"/>
    <x v="8"/>
    <x v="0"/>
  </r>
  <r>
    <x v="44"/>
    <x v="4"/>
    <x v="42"/>
    <x v="52"/>
    <x v="0"/>
    <n v="2"/>
    <x v="0"/>
    <x v="0"/>
  </r>
  <r>
    <x v="44"/>
    <x v="4"/>
    <x v="43"/>
    <x v="93"/>
    <x v="0"/>
    <n v="3"/>
    <x v="8"/>
    <x v="0"/>
  </r>
  <r>
    <x v="44"/>
    <x v="4"/>
    <x v="43"/>
    <x v="48"/>
    <x v="0"/>
    <n v="1"/>
    <x v="3"/>
    <x v="0"/>
  </r>
  <r>
    <x v="44"/>
    <x v="4"/>
    <x v="43"/>
    <x v="56"/>
    <x v="1"/>
    <n v="1"/>
    <x v="0"/>
    <x v="0"/>
  </r>
  <r>
    <x v="44"/>
    <x v="4"/>
    <x v="43"/>
    <x v="43"/>
    <x v="0"/>
    <n v="1"/>
    <x v="3"/>
    <x v="0"/>
  </r>
  <r>
    <x v="44"/>
    <x v="4"/>
    <x v="44"/>
    <x v="52"/>
    <x v="0"/>
    <n v="7"/>
    <x v="0"/>
    <x v="0"/>
  </r>
  <r>
    <x v="44"/>
    <x v="4"/>
    <x v="44"/>
    <x v="72"/>
    <x v="0"/>
    <n v="2"/>
    <x v="0"/>
    <x v="0"/>
  </r>
  <r>
    <x v="44"/>
    <x v="4"/>
    <x v="45"/>
    <x v="56"/>
    <x v="1"/>
    <n v="1"/>
    <x v="0"/>
    <x v="0"/>
  </r>
  <r>
    <x v="44"/>
    <x v="4"/>
    <x v="47"/>
    <x v="56"/>
    <x v="1"/>
    <n v="6"/>
    <x v="0"/>
    <x v="0"/>
  </r>
  <r>
    <x v="44"/>
    <x v="4"/>
    <x v="47"/>
    <x v="70"/>
    <x v="1"/>
    <n v="1"/>
    <x v="0"/>
    <x v="0"/>
  </r>
  <r>
    <x v="44"/>
    <x v="4"/>
    <x v="47"/>
    <x v="94"/>
    <x v="1"/>
    <n v="10"/>
    <x v="7"/>
    <x v="3"/>
  </r>
  <r>
    <x v="44"/>
    <x v="4"/>
    <x v="48"/>
    <x v="46"/>
    <x v="0"/>
    <n v="10"/>
    <x v="4"/>
    <x v="3"/>
  </r>
  <r>
    <x v="44"/>
    <x v="4"/>
    <x v="48"/>
    <x v="56"/>
    <x v="1"/>
    <n v="10"/>
    <x v="0"/>
    <x v="0"/>
  </r>
  <r>
    <x v="44"/>
    <x v="4"/>
    <x v="48"/>
    <x v="73"/>
    <x v="1"/>
    <n v="3"/>
    <x v="0"/>
    <x v="0"/>
  </r>
  <r>
    <x v="44"/>
    <x v="4"/>
    <x v="48"/>
    <x v="70"/>
    <x v="1"/>
    <n v="2"/>
    <x v="0"/>
    <x v="0"/>
  </r>
  <r>
    <x v="44"/>
    <x v="4"/>
    <x v="48"/>
    <x v="59"/>
    <x v="1"/>
    <n v="10"/>
    <x v="3"/>
    <x v="0"/>
  </r>
  <r>
    <x v="44"/>
    <x v="4"/>
    <x v="49"/>
    <x v="99"/>
    <x v="0"/>
    <n v="6"/>
    <x v="8"/>
    <x v="0"/>
  </r>
  <r>
    <x v="44"/>
    <x v="4"/>
    <x v="49"/>
    <x v="47"/>
    <x v="0"/>
    <n v="10"/>
    <x v="0"/>
    <x v="0"/>
  </r>
  <r>
    <x v="44"/>
    <x v="4"/>
    <x v="49"/>
    <x v="52"/>
    <x v="0"/>
    <n v="1"/>
    <x v="0"/>
    <x v="0"/>
  </r>
  <r>
    <x v="44"/>
    <x v="4"/>
    <x v="49"/>
    <x v="51"/>
    <x v="0"/>
    <n v="5"/>
    <x v="3"/>
    <x v="0"/>
  </r>
  <r>
    <x v="44"/>
    <x v="4"/>
    <x v="49"/>
    <x v="49"/>
    <x v="1"/>
    <n v="17"/>
    <x v="0"/>
    <x v="0"/>
  </r>
  <r>
    <x v="44"/>
    <x v="5"/>
    <x v="55"/>
    <x v="93"/>
    <x v="0"/>
    <n v="1"/>
    <x v="8"/>
    <x v="0"/>
  </r>
  <r>
    <x v="44"/>
    <x v="5"/>
    <x v="55"/>
    <x v="45"/>
    <x v="0"/>
    <n v="3"/>
    <x v="6"/>
    <x v="3"/>
  </r>
  <r>
    <x v="44"/>
    <x v="5"/>
    <x v="55"/>
    <x v="48"/>
    <x v="0"/>
    <n v="8"/>
    <x v="3"/>
    <x v="0"/>
  </r>
  <r>
    <x v="44"/>
    <x v="5"/>
    <x v="55"/>
    <x v="55"/>
    <x v="1"/>
    <n v="5"/>
    <x v="6"/>
    <x v="3"/>
  </r>
  <r>
    <x v="44"/>
    <x v="5"/>
    <x v="55"/>
    <x v="88"/>
    <x v="1"/>
    <n v="6"/>
    <x v="3"/>
    <x v="0"/>
  </r>
  <r>
    <x v="44"/>
    <x v="5"/>
    <x v="56"/>
    <x v="48"/>
    <x v="0"/>
    <n v="12"/>
    <x v="3"/>
    <x v="0"/>
  </r>
  <r>
    <x v="44"/>
    <x v="5"/>
    <x v="56"/>
    <x v="54"/>
    <x v="0"/>
    <n v="129"/>
    <x v="1"/>
    <x v="1"/>
  </r>
  <r>
    <x v="44"/>
    <x v="5"/>
    <x v="56"/>
    <x v="56"/>
    <x v="1"/>
    <n v="3"/>
    <x v="0"/>
    <x v="0"/>
  </r>
  <r>
    <x v="44"/>
    <x v="5"/>
    <x v="56"/>
    <x v="66"/>
    <x v="1"/>
    <n v="5"/>
    <x v="3"/>
    <x v="0"/>
  </r>
  <r>
    <x v="44"/>
    <x v="5"/>
    <x v="56"/>
    <x v="62"/>
    <x v="1"/>
    <n v="1"/>
    <x v="1"/>
    <x v="1"/>
  </r>
  <r>
    <x v="44"/>
    <x v="5"/>
    <x v="57"/>
    <x v="93"/>
    <x v="0"/>
    <n v="4"/>
    <x v="8"/>
    <x v="0"/>
  </r>
  <r>
    <x v="44"/>
    <x v="5"/>
    <x v="57"/>
    <x v="47"/>
    <x v="0"/>
    <n v="20"/>
    <x v="0"/>
    <x v="0"/>
  </r>
  <r>
    <x v="44"/>
    <x v="5"/>
    <x v="57"/>
    <x v="52"/>
    <x v="0"/>
    <n v="2"/>
    <x v="0"/>
    <x v="0"/>
  </r>
  <r>
    <x v="44"/>
    <x v="5"/>
    <x v="57"/>
    <x v="54"/>
    <x v="0"/>
    <n v="1"/>
    <x v="1"/>
    <x v="1"/>
  </r>
  <r>
    <x v="44"/>
    <x v="5"/>
    <x v="57"/>
    <x v="46"/>
    <x v="0"/>
    <n v="122"/>
    <x v="4"/>
    <x v="3"/>
  </r>
  <r>
    <x v="44"/>
    <x v="5"/>
    <x v="57"/>
    <x v="49"/>
    <x v="1"/>
    <n v="2"/>
    <x v="0"/>
    <x v="0"/>
  </r>
  <r>
    <x v="44"/>
    <x v="5"/>
    <x v="58"/>
    <x v="93"/>
    <x v="0"/>
    <n v="1"/>
    <x v="8"/>
    <x v="0"/>
  </r>
  <r>
    <x v="44"/>
    <x v="5"/>
    <x v="58"/>
    <x v="52"/>
    <x v="0"/>
    <n v="4"/>
    <x v="0"/>
    <x v="0"/>
  </r>
  <r>
    <x v="44"/>
    <x v="5"/>
    <x v="58"/>
    <x v="47"/>
    <x v="0"/>
    <n v="1"/>
    <x v="0"/>
    <x v="0"/>
  </r>
  <r>
    <x v="44"/>
    <x v="5"/>
    <x v="58"/>
    <x v="48"/>
    <x v="0"/>
    <n v="1"/>
    <x v="3"/>
    <x v="0"/>
  </r>
  <r>
    <x v="44"/>
    <x v="5"/>
    <x v="58"/>
    <x v="46"/>
    <x v="0"/>
    <n v="37"/>
    <x v="4"/>
    <x v="3"/>
  </r>
  <r>
    <x v="44"/>
    <x v="5"/>
    <x v="58"/>
    <x v="56"/>
    <x v="1"/>
    <n v="1"/>
    <x v="0"/>
    <x v="0"/>
  </r>
  <r>
    <x v="44"/>
    <x v="5"/>
    <x v="59"/>
    <x v="52"/>
    <x v="0"/>
    <n v="1"/>
    <x v="0"/>
    <x v="0"/>
  </r>
  <r>
    <x v="44"/>
    <x v="5"/>
    <x v="59"/>
    <x v="47"/>
    <x v="0"/>
    <n v="1"/>
    <x v="0"/>
    <x v="0"/>
  </r>
  <r>
    <x v="44"/>
    <x v="5"/>
    <x v="59"/>
    <x v="48"/>
    <x v="0"/>
    <n v="3"/>
    <x v="3"/>
    <x v="0"/>
  </r>
  <r>
    <x v="44"/>
    <x v="5"/>
    <x v="59"/>
    <x v="51"/>
    <x v="0"/>
    <n v="1"/>
    <x v="3"/>
    <x v="0"/>
  </r>
  <r>
    <x v="44"/>
    <x v="5"/>
    <x v="59"/>
    <x v="54"/>
    <x v="0"/>
    <n v="3"/>
    <x v="1"/>
    <x v="1"/>
  </r>
  <r>
    <x v="44"/>
    <x v="5"/>
    <x v="56"/>
    <x v="52"/>
    <x v="0"/>
    <n v="2"/>
    <x v="0"/>
    <x v="0"/>
  </r>
  <r>
    <x v="44"/>
    <x v="5"/>
    <x v="56"/>
    <x v="48"/>
    <x v="0"/>
    <n v="5"/>
    <x v="3"/>
    <x v="0"/>
  </r>
  <r>
    <x v="44"/>
    <x v="5"/>
    <x v="56"/>
    <x v="49"/>
    <x v="1"/>
    <n v="2"/>
    <x v="0"/>
    <x v="0"/>
  </r>
  <r>
    <x v="44"/>
    <x v="5"/>
    <x v="56"/>
    <x v="56"/>
    <x v="1"/>
    <n v="1"/>
    <x v="0"/>
    <x v="0"/>
  </r>
  <r>
    <x v="44"/>
    <x v="5"/>
    <x v="56"/>
    <x v="65"/>
    <x v="1"/>
    <n v="1"/>
    <x v="7"/>
    <x v="3"/>
  </r>
  <r>
    <x v="44"/>
    <x v="5"/>
    <x v="56"/>
    <x v="62"/>
    <x v="1"/>
    <n v="9"/>
    <x v="1"/>
    <x v="1"/>
  </r>
  <r>
    <x v="44"/>
    <x v="5"/>
    <x v="57"/>
    <x v="93"/>
    <x v="0"/>
    <n v="1"/>
    <x v="8"/>
    <x v="0"/>
  </r>
  <r>
    <x v="44"/>
    <x v="5"/>
    <x v="57"/>
    <x v="52"/>
    <x v="0"/>
    <n v="9"/>
    <x v="0"/>
    <x v="0"/>
  </r>
  <r>
    <x v="44"/>
    <x v="5"/>
    <x v="57"/>
    <x v="93"/>
    <x v="0"/>
    <n v="1"/>
    <x v="8"/>
    <x v="0"/>
  </r>
  <r>
    <x v="44"/>
    <x v="5"/>
    <x v="57"/>
    <x v="63"/>
    <x v="0"/>
    <n v="3"/>
    <x v="6"/>
    <x v="3"/>
  </r>
  <r>
    <x v="44"/>
    <x v="5"/>
    <x v="57"/>
    <x v="54"/>
    <x v="0"/>
    <n v="4"/>
    <x v="1"/>
    <x v="1"/>
  </r>
  <r>
    <x v="44"/>
    <x v="5"/>
    <x v="60"/>
    <x v="47"/>
    <x v="0"/>
    <n v="2"/>
    <x v="0"/>
    <x v="0"/>
  </r>
  <r>
    <x v="44"/>
    <x v="5"/>
    <x v="60"/>
    <x v="58"/>
    <x v="1"/>
    <n v="1"/>
    <x v="1"/>
    <x v="1"/>
  </r>
  <r>
    <x v="44"/>
    <x v="5"/>
    <x v="60"/>
    <x v="96"/>
    <x v="1"/>
    <n v="1"/>
    <x v="8"/>
    <x v="0"/>
  </r>
  <r>
    <x v="44"/>
    <x v="6"/>
    <x v="61"/>
    <x v="72"/>
    <x v="0"/>
    <n v="5"/>
    <x v="0"/>
    <x v="0"/>
  </r>
  <r>
    <x v="44"/>
    <x v="6"/>
    <x v="61"/>
    <x v="52"/>
    <x v="0"/>
    <n v="5"/>
    <x v="0"/>
    <x v="0"/>
  </r>
  <r>
    <x v="44"/>
    <x v="6"/>
    <x v="61"/>
    <x v="56"/>
    <x v="1"/>
    <n v="5"/>
    <x v="0"/>
    <x v="0"/>
  </r>
  <r>
    <x v="44"/>
    <x v="6"/>
    <x v="62"/>
    <x v="47"/>
    <x v="0"/>
    <n v="25"/>
    <x v="0"/>
    <x v="0"/>
  </r>
  <r>
    <x v="44"/>
    <x v="6"/>
    <x v="62"/>
    <x v="53"/>
    <x v="0"/>
    <n v="2"/>
    <x v="7"/>
    <x v="3"/>
  </r>
  <r>
    <x v="44"/>
    <x v="6"/>
    <x v="62"/>
    <x v="51"/>
    <x v="0"/>
    <n v="72"/>
    <x v="3"/>
    <x v="0"/>
  </r>
  <r>
    <x v="44"/>
    <x v="6"/>
    <x v="62"/>
    <x v="89"/>
    <x v="0"/>
    <n v="14"/>
    <x v="3"/>
    <x v="0"/>
  </r>
  <r>
    <x v="44"/>
    <x v="6"/>
    <x v="62"/>
    <x v="73"/>
    <x v="1"/>
    <n v="7"/>
    <x v="0"/>
    <x v="0"/>
  </r>
  <r>
    <x v="44"/>
    <x v="6"/>
    <x v="62"/>
    <x v="65"/>
    <x v="1"/>
    <n v="1"/>
    <x v="7"/>
    <x v="3"/>
  </r>
  <r>
    <x v="44"/>
    <x v="6"/>
    <x v="62"/>
    <x v="66"/>
    <x v="1"/>
    <n v="33"/>
    <x v="3"/>
    <x v="0"/>
  </r>
  <r>
    <x v="44"/>
    <x v="6"/>
    <x v="62"/>
    <x v="59"/>
    <x v="1"/>
    <n v="3"/>
    <x v="3"/>
    <x v="0"/>
  </r>
  <r>
    <x v="44"/>
    <x v="6"/>
    <x v="63"/>
    <x v="93"/>
    <x v="0"/>
    <n v="1"/>
    <x v="8"/>
    <x v="0"/>
  </r>
  <r>
    <x v="44"/>
    <x v="6"/>
    <x v="63"/>
    <x v="45"/>
    <x v="0"/>
    <n v="8"/>
    <x v="6"/>
    <x v="3"/>
  </r>
  <r>
    <x v="44"/>
    <x v="6"/>
    <x v="63"/>
    <x v="52"/>
    <x v="0"/>
    <n v="1"/>
    <x v="0"/>
    <x v="0"/>
  </r>
  <r>
    <x v="44"/>
    <x v="6"/>
    <x v="63"/>
    <x v="48"/>
    <x v="0"/>
    <n v="60"/>
    <x v="3"/>
    <x v="0"/>
  </r>
  <r>
    <x v="44"/>
    <x v="6"/>
    <x v="63"/>
    <x v="54"/>
    <x v="0"/>
    <n v="15"/>
    <x v="1"/>
    <x v="1"/>
  </r>
  <r>
    <x v="44"/>
    <x v="6"/>
    <x v="63"/>
    <x v="62"/>
    <x v="1"/>
    <n v="2"/>
    <x v="1"/>
    <x v="1"/>
  </r>
  <r>
    <x v="44"/>
    <x v="6"/>
    <x v="64"/>
    <x v="49"/>
    <x v="1"/>
    <n v="6"/>
    <x v="0"/>
    <x v="0"/>
  </r>
  <r>
    <x v="44"/>
    <x v="6"/>
    <x v="64"/>
    <x v="65"/>
    <x v="1"/>
    <n v="1"/>
    <x v="7"/>
    <x v="3"/>
  </r>
  <r>
    <x v="44"/>
    <x v="6"/>
    <x v="64"/>
    <x v="62"/>
    <x v="1"/>
    <n v="1"/>
    <x v="1"/>
    <x v="1"/>
  </r>
  <r>
    <x v="44"/>
    <x v="6"/>
    <x v="70"/>
    <x v="93"/>
    <x v="0"/>
    <n v="1"/>
    <x v="8"/>
    <x v="0"/>
  </r>
  <r>
    <x v="44"/>
    <x v="6"/>
    <x v="72"/>
    <x v="52"/>
    <x v="0"/>
    <n v="2"/>
    <x v="0"/>
    <x v="0"/>
  </r>
  <r>
    <x v="44"/>
    <x v="0"/>
    <x v="7"/>
    <x v="52"/>
    <x v="0"/>
    <n v="2"/>
    <x v="0"/>
    <x v="0"/>
  </r>
  <r>
    <x v="44"/>
    <x v="6"/>
    <x v="65"/>
    <x v="52"/>
    <x v="0"/>
    <n v="1"/>
    <x v="0"/>
    <x v="0"/>
  </r>
  <r>
    <x v="44"/>
    <x v="6"/>
    <x v="65"/>
    <x v="47"/>
    <x v="0"/>
    <n v="1"/>
    <x v="0"/>
    <x v="0"/>
  </r>
  <r>
    <x v="44"/>
    <x v="6"/>
    <x v="65"/>
    <x v="48"/>
    <x v="0"/>
    <n v="137"/>
    <x v="3"/>
    <x v="0"/>
  </r>
  <r>
    <x v="44"/>
    <x v="6"/>
    <x v="65"/>
    <x v="51"/>
    <x v="0"/>
    <n v="1"/>
    <x v="3"/>
    <x v="0"/>
  </r>
  <r>
    <x v="44"/>
    <x v="6"/>
    <x v="65"/>
    <x v="93"/>
    <x v="0"/>
    <n v="1"/>
    <x v="8"/>
    <x v="0"/>
  </r>
  <r>
    <x v="44"/>
    <x v="6"/>
    <x v="65"/>
    <x v="52"/>
    <x v="0"/>
    <n v="1"/>
    <x v="0"/>
    <x v="0"/>
  </r>
  <r>
    <x v="44"/>
    <x v="6"/>
    <x v="65"/>
    <x v="67"/>
    <x v="0"/>
    <n v="4"/>
    <x v="1"/>
    <x v="1"/>
  </r>
  <r>
    <x v="44"/>
    <x v="6"/>
    <x v="71"/>
    <x v="93"/>
    <x v="0"/>
    <n v="1"/>
    <x v="8"/>
    <x v="0"/>
  </r>
  <r>
    <x v="44"/>
    <x v="6"/>
    <x v="71"/>
    <x v="52"/>
    <x v="0"/>
    <n v="6"/>
    <x v="0"/>
    <x v="0"/>
  </r>
  <r>
    <x v="44"/>
    <x v="6"/>
    <x v="67"/>
    <x v="93"/>
    <x v="0"/>
    <n v="1"/>
    <x v="8"/>
    <x v="0"/>
  </r>
  <r>
    <x v="44"/>
    <x v="6"/>
    <x v="67"/>
    <x v="47"/>
    <x v="0"/>
    <n v="2"/>
    <x v="0"/>
    <x v="0"/>
  </r>
  <r>
    <x v="44"/>
    <x v="6"/>
    <x v="67"/>
    <x v="53"/>
    <x v="0"/>
    <n v="3"/>
    <x v="7"/>
    <x v="3"/>
  </r>
  <r>
    <x v="44"/>
    <x v="6"/>
    <x v="67"/>
    <x v="44"/>
    <x v="0"/>
    <n v="2"/>
    <x v="3"/>
    <x v="0"/>
  </r>
  <r>
    <x v="44"/>
    <x v="6"/>
    <x v="67"/>
    <x v="89"/>
    <x v="0"/>
    <n v="1"/>
    <x v="3"/>
    <x v="0"/>
  </r>
  <r>
    <x v="44"/>
    <x v="6"/>
    <x v="67"/>
    <x v="54"/>
    <x v="0"/>
    <n v="9"/>
    <x v="1"/>
    <x v="1"/>
  </r>
  <r>
    <x v="44"/>
    <x v="6"/>
    <x v="67"/>
    <x v="46"/>
    <x v="0"/>
    <n v="3"/>
    <x v="4"/>
    <x v="3"/>
  </r>
  <r>
    <x v="44"/>
    <x v="6"/>
    <x v="65"/>
    <x v="47"/>
    <x v="0"/>
    <n v="11"/>
    <x v="0"/>
    <x v="0"/>
  </r>
  <r>
    <x v="44"/>
    <x v="6"/>
    <x v="65"/>
    <x v="48"/>
    <x v="0"/>
    <n v="1"/>
    <x v="3"/>
    <x v="0"/>
  </r>
  <r>
    <x v="45"/>
    <x v="0"/>
    <x v="1"/>
    <x v="105"/>
    <x v="0"/>
    <n v="1"/>
    <x v="7"/>
    <x v="3"/>
  </r>
  <r>
    <x v="45"/>
    <x v="0"/>
    <x v="1"/>
    <x v="106"/>
    <x v="0"/>
    <n v="1"/>
    <x v="1"/>
    <x v="1"/>
  </r>
  <r>
    <x v="45"/>
    <x v="0"/>
    <x v="1"/>
    <x v="106"/>
    <x v="0"/>
    <n v="1"/>
    <x v="1"/>
    <x v="1"/>
  </r>
  <r>
    <x v="45"/>
    <x v="0"/>
    <x v="2"/>
    <x v="75"/>
    <x v="0"/>
    <n v="1"/>
    <x v="0"/>
    <x v="0"/>
  </r>
  <r>
    <x v="45"/>
    <x v="0"/>
    <x v="2"/>
    <x v="107"/>
    <x v="0"/>
    <n v="10"/>
    <x v="3"/>
    <x v="0"/>
  </r>
  <r>
    <x v="45"/>
    <x v="0"/>
    <x v="2"/>
    <x v="106"/>
    <x v="0"/>
    <n v="2"/>
    <x v="1"/>
    <x v="1"/>
  </r>
  <r>
    <x v="45"/>
    <x v="0"/>
    <x v="2"/>
    <x v="108"/>
    <x v="0"/>
    <n v="9"/>
    <x v="4"/>
    <x v="3"/>
  </r>
  <r>
    <x v="45"/>
    <x v="0"/>
    <x v="2"/>
    <x v="81"/>
    <x v="1"/>
    <n v="40"/>
    <x v="0"/>
    <x v="0"/>
  </r>
  <r>
    <x v="45"/>
    <x v="0"/>
    <x v="2"/>
    <x v="109"/>
    <x v="1"/>
    <n v="90"/>
    <x v="7"/>
    <x v="3"/>
  </r>
  <r>
    <x v="45"/>
    <x v="0"/>
    <x v="2"/>
    <x v="110"/>
    <x v="1"/>
    <n v="10"/>
    <x v="1"/>
    <x v="1"/>
  </r>
  <r>
    <x v="45"/>
    <x v="0"/>
    <x v="3"/>
    <x v="97"/>
    <x v="0"/>
    <n v="3"/>
    <x v="8"/>
    <x v="0"/>
  </r>
  <r>
    <x v="45"/>
    <x v="0"/>
    <x v="3"/>
    <x v="76"/>
    <x v="0"/>
    <n v="3"/>
    <x v="0"/>
    <x v="0"/>
  </r>
  <r>
    <x v="45"/>
    <x v="0"/>
    <x v="4"/>
    <x v="111"/>
    <x v="0"/>
    <n v="1"/>
    <x v="3"/>
    <x v="0"/>
  </r>
  <r>
    <x v="45"/>
    <x v="0"/>
    <x v="1"/>
    <x v="76"/>
    <x v="0"/>
    <n v="13"/>
    <x v="0"/>
    <x v="0"/>
  </r>
  <r>
    <x v="45"/>
    <x v="0"/>
    <x v="1"/>
    <x v="105"/>
    <x v="0"/>
    <n v="1"/>
    <x v="7"/>
    <x v="3"/>
  </r>
  <r>
    <x v="45"/>
    <x v="0"/>
    <x v="1"/>
    <x v="106"/>
    <x v="0"/>
    <n v="2"/>
    <x v="1"/>
    <x v="1"/>
  </r>
  <r>
    <x v="45"/>
    <x v="0"/>
    <x v="6"/>
    <x v="75"/>
    <x v="0"/>
    <n v="2"/>
    <x v="0"/>
    <x v="0"/>
  </r>
  <r>
    <x v="45"/>
    <x v="0"/>
    <x v="6"/>
    <x v="111"/>
    <x v="0"/>
    <n v="1"/>
    <x v="3"/>
    <x v="0"/>
  </r>
  <r>
    <x v="45"/>
    <x v="0"/>
    <x v="7"/>
    <x v="111"/>
    <x v="0"/>
    <n v="1"/>
    <x v="3"/>
    <x v="0"/>
  </r>
  <r>
    <x v="45"/>
    <x v="0"/>
    <x v="7"/>
    <x v="112"/>
    <x v="1"/>
    <n v="1"/>
    <x v="3"/>
    <x v="0"/>
  </r>
  <r>
    <x v="45"/>
    <x v="0"/>
    <x v="8"/>
    <x v="97"/>
    <x v="0"/>
    <n v="2"/>
    <x v="8"/>
    <x v="0"/>
  </r>
  <r>
    <x v="45"/>
    <x v="0"/>
    <x v="8"/>
    <x v="113"/>
    <x v="0"/>
    <n v="2"/>
    <x v="6"/>
    <x v="3"/>
  </r>
  <r>
    <x v="45"/>
    <x v="0"/>
    <x v="8"/>
    <x v="76"/>
    <x v="0"/>
    <n v="1"/>
    <x v="0"/>
    <x v="0"/>
  </r>
  <r>
    <x v="45"/>
    <x v="0"/>
    <x v="8"/>
    <x v="75"/>
    <x v="0"/>
    <n v="1"/>
    <x v="0"/>
    <x v="0"/>
  </r>
  <r>
    <x v="45"/>
    <x v="0"/>
    <x v="8"/>
    <x v="97"/>
    <x v="0"/>
    <n v="6"/>
    <x v="8"/>
    <x v="0"/>
  </r>
  <r>
    <x v="45"/>
    <x v="0"/>
    <x v="8"/>
    <x v="75"/>
    <x v="0"/>
    <n v="2"/>
    <x v="0"/>
    <x v="0"/>
  </r>
  <r>
    <x v="45"/>
    <x v="0"/>
    <x v="8"/>
    <x v="106"/>
    <x v="0"/>
    <n v="60"/>
    <x v="1"/>
    <x v="1"/>
  </r>
  <r>
    <x v="45"/>
    <x v="0"/>
    <x v="8"/>
    <x v="106"/>
    <x v="0"/>
    <n v="6"/>
    <x v="1"/>
    <x v="1"/>
  </r>
  <r>
    <x v="45"/>
    <x v="0"/>
    <x v="9"/>
    <x v="110"/>
    <x v="1"/>
    <n v="33"/>
    <x v="1"/>
    <x v="1"/>
  </r>
  <r>
    <x v="45"/>
    <x v="0"/>
    <x v="10"/>
    <x v="114"/>
    <x v="0"/>
    <n v="27"/>
    <x v="0"/>
    <x v="0"/>
  </r>
  <r>
    <x v="45"/>
    <x v="0"/>
    <x v="10"/>
    <x v="75"/>
    <x v="0"/>
    <n v="1"/>
    <x v="0"/>
    <x v="0"/>
  </r>
  <r>
    <x v="45"/>
    <x v="0"/>
    <x v="10"/>
    <x v="74"/>
    <x v="1"/>
    <n v="1"/>
    <x v="0"/>
    <x v="0"/>
  </r>
  <r>
    <x v="45"/>
    <x v="0"/>
    <x v="8"/>
    <x v="75"/>
    <x v="0"/>
    <n v="3"/>
    <x v="0"/>
    <x v="0"/>
  </r>
  <r>
    <x v="45"/>
    <x v="0"/>
    <x v="8"/>
    <x v="106"/>
    <x v="0"/>
    <n v="24"/>
    <x v="1"/>
    <x v="1"/>
  </r>
  <r>
    <x v="45"/>
    <x v="0"/>
    <x v="12"/>
    <x v="111"/>
    <x v="0"/>
    <n v="2"/>
    <x v="3"/>
    <x v="0"/>
  </r>
  <r>
    <x v="45"/>
    <x v="0"/>
    <x v="12"/>
    <x v="74"/>
    <x v="1"/>
    <n v="1"/>
    <x v="0"/>
    <x v="0"/>
  </r>
  <r>
    <x v="45"/>
    <x v="0"/>
    <x v="13"/>
    <x v="106"/>
    <x v="0"/>
    <n v="2"/>
    <x v="1"/>
    <x v="1"/>
  </r>
  <r>
    <x v="45"/>
    <x v="0"/>
    <x v="13"/>
    <x v="74"/>
    <x v="1"/>
    <n v="4"/>
    <x v="0"/>
    <x v="0"/>
  </r>
  <r>
    <x v="45"/>
    <x v="0"/>
    <x v="14"/>
    <x v="97"/>
    <x v="0"/>
    <n v="1"/>
    <x v="8"/>
    <x v="0"/>
  </r>
  <r>
    <x v="45"/>
    <x v="0"/>
    <x v="14"/>
    <x v="81"/>
    <x v="1"/>
    <n v="1"/>
    <x v="0"/>
    <x v="0"/>
  </r>
  <r>
    <x v="45"/>
    <x v="0"/>
    <x v="15"/>
    <x v="115"/>
    <x v="0"/>
    <n v="20"/>
    <x v="3"/>
    <x v="0"/>
  </r>
  <r>
    <x v="45"/>
    <x v="0"/>
    <x v="15"/>
    <x v="106"/>
    <x v="0"/>
    <n v="3"/>
    <x v="1"/>
    <x v="1"/>
  </r>
  <r>
    <x v="45"/>
    <x v="0"/>
    <x v="15"/>
    <x v="74"/>
    <x v="1"/>
    <n v="1"/>
    <x v="0"/>
    <x v="0"/>
  </r>
  <r>
    <x v="45"/>
    <x v="0"/>
    <x v="16"/>
    <x v="76"/>
    <x v="0"/>
    <n v="1"/>
    <x v="0"/>
    <x v="0"/>
  </r>
  <r>
    <x v="45"/>
    <x v="0"/>
    <x v="16"/>
    <x v="75"/>
    <x v="0"/>
    <n v="1"/>
    <x v="0"/>
    <x v="0"/>
  </r>
  <r>
    <x v="45"/>
    <x v="0"/>
    <x v="16"/>
    <x v="116"/>
    <x v="0"/>
    <n v="8"/>
    <x v="7"/>
    <x v="3"/>
  </r>
  <r>
    <x v="45"/>
    <x v="0"/>
    <x v="16"/>
    <x v="105"/>
    <x v="0"/>
    <n v="3"/>
    <x v="7"/>
    <x v="3"/>
  </r>
  <r>
    <x v="45"/>
    <x v="0"/>
    <x v="16"/>
    <x v="107"/>
    <x v="0"/>
    <n v="58"/>
    <x v="3"/>
    <x v="0"/>
  </r>
  <r>
    <x v="45"/>
    <x v="0"/>
    <x v="16"/>
    <x v="106"/>
    <x v="0"/>
    <n v="4"/>
    <x v="1"/>
    <x v="1"/>
  </r>
  <r>
    <x v="45"/>
    <x v="0"/>
    <x v="16"/>
    <x v="109"/>
    <x v="1"/>
    <n v="1"/>
    <x v="7"/>
    <x v="3"/>
  </r>
  <r>
    <x v="45"/>
    <x v="0"/>
    <x v="16"/>
    <x v="117"/>
    <x v="1"/>
    <n v="56"/>
    <x v="3"/>
    <x v="0"/>
  </r>
  <r>
    <x v="45"/>
    <x v="0"/>
    <x v="16"/>
    <x v="110"/>
    <x v="1"/>
    <n v="3"/>
    <x v="1"/>
    <x v="1"/>
  </r>
  <r>
    <x v="45"/>
    <x v="0"/>
    <x v="17"/>
    <x v="97"/>
    <x v="0"/>
    <n v="1"/>
    <x v="8"/>
    <x v="0"/>
  </r>
  <r>
    <x v="45"/>
    <x v="0"/>
    <x v="17"/>
    <x v="80"/>
    <x v="0"/>
    <n v="1"/>
    <x v="0"/>
    <x v="0"/>
  </r>
  <r>
    <x v="45"/>
    <x v="0"/>
    <x v="17"/>
    <x v="75"/>
    <x v="0"/>
    <n v="1"/>
    <x v="0"/>
    <x v="0"/>
  </r>
  <r>
    <x v="45"/>
    <x v="0"/>
    <x v="17"/>
    <x v="107"/>
    <x v="0"/>
    <n v="5"/>
    <x v="3"/>
    <x v="0"/>
  </r>
  <r>
    <x v="45"/>
    <x v="0"/>
    <x v="17"/>
    <x v="106"/>
    <x v="0"/>
    <n v="6"/>
    <x v="1"/>
    <x v="1"/>
  </r>
  <r>
    <x v="45"/>
    <x v="0"/>
    <x v="17"/>
    <x v="74"/>
    <x v="1"/>
    <n v="1"/>
    <x v="0"/>
    <x v="0"/>
  </r>
  <r>
    <x v="45"/>
    <x v="0"/>
    <x v="17"/>
    <x v="109"/>
    <x v="1"/>
    <n v="21"/>
    <x v="7"/>
    <x v="3"/>
  </r>
  <r>
    <x v="45"/>
    <x v="0"/>
    <x v="17"/>
    <x v="117"/>
    <x v="1"/>
    <n v="68"/>
    <x v="3"/>
    <x v="0"/>
  </r>
  <r>
    <x v="45"/>
    <x v="0"/>
    <x v="17"/>
    <x v="110"/>
    <x v="1"/>
    <n v="8"/>
    <x v="1"/>
    <x v="1"/>
  </r>
  <r>
    <x v="45"/>
    <x v="0"/>
    <x v="18"/>
    <x v="105"/>
    <x v="0"/>
    <n v="5"/>
    <x v="7"/>
    <x v="3"/>
  </r>
  <r>
    <x v="45"/>
    <x v="0"/>
    <x v="18"/>
    <x v="98"/>
    <x v="1"/>
    <n v="4"/>
    <x v="8"/>
    <x v="0"/>
  </r>
  <r>
    <x v="45"/>
    <x v="0"/>
    <x v="18"/>
    <x v="74"/>
    <x v="1"/>
    <n v="20"/>
    <x v="0"/>
    <x v="0"/>
  </r>
  <r>
    <x v="45"/>
    <x v="0"/>
    <x v="18"/>
    <x v="78"/>
    <x v="1"/>
    <n v="2"/>
    <x v="0"/>
    <x v="0"/>
  </r>
  <r>
    <x v="45"/>
    <x v="3"/>
    <x v="21"/>
    <x v="110"/>
    <x v="1"/>
    <n v="1"/>
    <x v="1"/>
    <x v="1"/>
  </r>
  <r>
    <x v="45"/>
    <x v="3"/>
    <x v="22"/>
    <x v="116"/>
    <x v="0"/>
    <n v="1"/>
    <x v="7"/>
    <x v="3"/>
  </r>
  <r>
    <x v="45"/>
    <x v="3"/>
    <x v="22"/>
    <x v="74"/>
    <x v="1"/>
    <n v="1"/>
    <x v="0"/>
    <x v="0"/>
  </r>
  <r>
    <x v="45"/>
    <x v="3"/>
    <x v="23"/>
    <x v="97"/>
    <x v="0"/>
    <n v="3"/>
    <x v="8"/>
    <x v="0"/>
  </r>
  <r>
    <x v="45"/>
    <x v="3"/>
    <x v="24"/>
    <x v="97"/>
    <x v="0"/>
    <n v="2"/>
    <x v="8"/>
    <x v="0"/>
  </r>
  <r>
    <x v="45"/>
    <x v="3"/>
    <x v="27"/>
    <x v="76"/>
    <x v="0"/>
    <n v="2"/>
    <x v="0"/>
    <x v="0"/>
  </r>
  <r>
    <x v="45"/>
    <x v="3"/>
    <x v="27"/>
    <x v="75"/>
    <x v="0"/>
    <n v="1"/>
    <x v="0"/>
    <x v="0"/>
  </r>
  <r>
    <x v="45"/>
    <x v="3"/>
    <x v="27"/>
    <x v="111"/>
    <x v="0"/>
    <n v="10"/>
    <x v="3"/>
    <x v="0"/>
  </r>
  <r>
    <x v="45"/>
    <x v="3"/>
    <x v="27"/>
    <x v="108"/>
    <x v="0"/>
    <n v="1"/>
    <x v="4"/>
    <x v="3"/>
  </r>
  <r>
    <x v="45"/>
    <x v="3"/>
    <x v="27"/>
    <x v="74"/>
    <x v="1"/>
    <n v="2"/>
    <x v="0"/>
    <x v="0"/>
  </r>
  <r>
    <x v="45"/>
    <x v="3"/>
    <x v="38"/>
    <x v="75"/>
    <x v="0"/>
    <n v="1"/>
    <x v="0"/>
    <x v="0"/>
  </r>
  <r>
    <x v="45"/>
    <x v="3"/>
    <x v="29"/>
    <x v="75"/>
    <x v="0"/>
    <n v="2"/>
    <x v="0"/>
    <x v="0"/>
  </r>
  <r>
    <x v="45"/>
    <x v="3"/>
    <x v="29"/>
    <x v="118"/>
    <x v="1"/>
    <n v="4"/>
    <x v="0"/>
    <x v="0"/>
  </r>
  <r>
    <x v="45"/>
    <x v="3"/>
    <x v="29"/>
    <x v="78"/>
    <x v="1"/>
    <n v="4"/>
    <x v="0"/>
    <x v="0"/>
  </r>
  <r>
    <x v="45"/>
    <x v="3"/>
    <x v="29"/>
    <x v="110"/>
    <x v="1"/>
    <n v="3"/>
    <x v="1"/>
    <x v="1"/>
  </r>
  <r>
    <x v="45"/>
    <x v="3"/>
    <x v="29"/>
    <x v="110"/>
    <x v="1"/>
    <n v="3"/>
    <x v="1"/>
    <x v="1"/>
  </r>
  <r>
    <x v="45"/>
    <x v="3"/>
    <x v="30"/>
    <x v="97"/>
    <x v="0"/>
    <n v="5"/>
    <x v="8"/>
    <x v="0"/>
  </r>
  <r>
    <x v="45"/>
    <x v="3"/>
    <x v="30"/>
    <x v="106"/>
    <x v="0"/>
    <n v="1"/>
    <x v="1"/>
    <x v="1"/>
  </r>
  <r>
    <x v="45"/>
    <x v="3"/>
    <x v="32"/>
    <x v="76"/>
    <x v="0"/>
    <n v="5"/>
    <x v="0"/>
    <x v="0"/>
  </r>
  <r>
    <x v="45"/>
    <x v="3"/>
    <x v="32"/>
    <x v="106"/>
    <x v="0"/>
    <n v="2"/>
    <x v="1"/>
    <x v="1"/>
  </r>
  <r>
    <x v="45"/>
    <x v="3"/>
    <x v="33"/>
    <x v="97"/>
    <x v="0"/>
    <n v="3"/>
    <x v="8"/>
    <x v="0"/>
  </r>
  <r>
    <x v="45"/>
    <x v="3"/>
    <x v="21"/>
    <x v="75"/>
    <x v="0"/>
    <n v="1"/>
    <x v="0"/>
    <x v="0"/>
  </r>
  <r>
    <x v="45"/>
    <x v="3"/>
    <x v="21"/>
    <x v="106"/>
    <x v="0"/>
    <n v="5"/>
    <x v="1"/>
    <x v="1"/>
  </r>
  <r>
    <x v="45"/>
    <x v="3"/>
    <x v="34"/>
    <x v="97"/>
    <x v="0"/>
    <n v="5"/>
    <x v="8"/>
    <x v="0"/>
  </r>
  <r>
    <x v="45"/>
    <x v="3"/>
    <x v="34"/>
    <x v="75"/>
    <x v="0"/>
    <n v="3"/>
    <x v="0"/>
    <x v="0"/>
  </r>
  <r>
    <x v="45"/>
    <x v="3"/>
    <x v="34"/>
    <x v="107"/>
    <x v="0"/>
    <n v="29"/>
    <x v="3"/>
    <x v="0"/>
  </r>
  <r>
    <x v="45"/>
    <x v="3"/>
    <x v="34"/>
    <x v="106"/>
    <x v="0"/>
    <n v="1"/>
    <x v="1"/>
    <x v="1"/>
  </r>
  <r>
    <x v="45"/>
    <x v="0"/>
    <x v="6"/>
    <x v="76"/>
    <x v="0"/>
    <n v="6"/>
    <x v="0"/>
    <x v="0"/>
  </r>
  <r>
    <x v="45"/>
    <x v="0"/>
    <x v="6"/>
    <x v="115"/>
    <x v="0"/>
    <n v="22"/>
    <x v="3"/>
    <x v="0"/>
  </r>
  <r>
    <x v="45"/>
    <x v="0"/>
    <x v="6"/>
    <x v="97"/>
    <x v="0"/>
    <n v="1"/>
    <x v="8"/>
    <x v="0"/>
  </r>
  <r>
    <x v="45"/>
    <x v="0"/>
    <x v="6"/>
    <x v="76"/>
    <x v="0"/>
    <n v="7"/>
    <x v="0"/>
    <x v="0"/>
  </r>
  <r>
    <x v="45"/>
    <x v="3"/>
    <x v="36"/>
    <x v="98"/>
    <x v="1"/>
    <n v="3"/>
    <x v="8"/>
    <x v="0"/>
  </r>
  <r>
    <x v="45"/>
    <x v="3"/>
    <x v="36"/>
    <x v="118"/>
    <x v="1"/>
    <n v="14"/>
    <x v="0"/>
    <x v="0"/>
  </r>
  <r>
    <x v="45"/>
    <x v="3"/>
    <x v="37"/>
    <x v="106"/>
    <x v="0"/>
    <n v="2"/>
    <x v="1"/>
    <x v="1"/>
  </r>
  <r>
    <x v="45"/>
    <x v="7"/>
    <x v="74"/>
    <x v="75"/>
    <x v="0"/>
    <n v="5"/>
    <x v="0"/>
    <x v="0"/>
  </r>
  <r>
    <x v="45"/>
    <x v="7"/>
    <x v="74"/>
    <x v="119"/>
    <x v="1"/>
    <n v="12"/>
    <x v="3"/>
    <x v="0"/>
  </r>
  <r>
    <x v="45"/>
    <x v="7"/>
    <x v="75"/>
    <x v="75"/>
    <x v="0"/>
    <n v="1"/>
    <x v="0"/>
    <x v="0"/>
  </r>
  <r>
    <x v="45"/>
    <x v="7"/>
    <x v="75"/>
    <x v="76"/>
    <x v="0"/>
    <n v="6"/>
    <x v="0"/>
    <x v="0"/>
  </r>
  <r>
    <x v="45"/>
    <x v="7"/>
    <x v="75"/>
    <x v="82"/>
    <x v="0"/>
    <n v="30"/>
    <x v="3"/>
    <x v="0"/>
  </r>
  <r>
    <x v="45"/>
    <x v="7"/>
    <x v="76"/>
    <x v="97"/>
    <x v="0"/>
    <n v="9"/>
    <x v="8"/>
    <x v="0"/>
  </r>
  <r>
    <x v="45"/>
    <x v="7"/>
    <x v="76"/>
    <x v="75"/>
    <x v="0"/>
    <n v="7"/>
    <x v="0"/>
    <x v="0"/>
  </r>
  <r>
    <x v="45"/>
    <x v="7"/>
    <x v="76"/>
    <x v="76"/>
    <x v="0"/>
    <n v="65"/>
    <x v="0"/>
    <x v="0"/>
  </r>
  <r>
    <x v="45"/>
    <x v="7"/>
    <x v="76"/>
    <x v="105"/>
    <x v="0"/>
    <n v="8"/>
    <x v="7"/>
    <x v="3"/>
  </r>
  <r>
    <x v="45"/>
    <x v="7"/>
    <x v="76"/>
    <x v="120"/>
    <x v="0"/>
    <n v="30"/>
    <x v="1"/>
    <x v="1"/>
  </r>
  <r>
    <x v="45"/>
    <x v="7"/>
    <x v="76"/>
    <x v="74"/>
    <x v="1"/>
    <n v="5"/>
    <x v="0"/>
    <x v="0"/>
  </r>
  <r>
    <x v="45"/>
    <x v="7"/>
    <x v="76"/>
    <x v="81"/>
    <x v="1"/>
    <n v="13"/>
    <x v="0"/>
    <x v="0"/>
  </r>
  <r>
    <x v="45"/>
    <x v="7"/>
    <x v="76"/>
    <x v="84"/>
    <x v="1"/>
    <n v="30"/>
    <x v="0"/>
    <x v="0"/>
  </r>
  <r>
    <x v="45"/>
    <x v="7"/>
    <x v="76"/>
    <x v="121"/>
    <x v="1"/>
    <n v="163"/>
    <x v="7"/>
    <x v="3"/>
  </r>
  <r>
    <x v="45"/>
    <x v="7"/>
    <x v="76"/>
    <x v="122"/>
    <x v="1"/>
    <n v="13"/>
    <x v="2"/>
    <x v="2"/>
  </r>
  <r>
    <x v="45"/>
    <x v="7"/>
    <x v="76"/>
    <x v="83"/>
    <x v="1"/>
    <n v="3"/>
    <x v="3"/>
    <x v="0"/>
  </r>
  <r>
    <x v="45"/>
    <x v="7"/>
    <x v="76"/>
    <x v="112"/>
    <x v="1"/>
    <n v="6"/>
    <x v="3"/>
    <x v="0"/>
  </r>
  <r>
    <x v="45"/>
    <x v="7"/>
    <x v="76"/>
    <x v="123"/>
    <x v="1"/>
    <n v="210"/>
    <x v="3"/>
    <x v="0"/>
  </r>
  <r>
    <x v="45"/>
    <x v="7"/>
    <x v="76"/>
    <x v="124"/>
    <x v="1"/>
    <n v="71"/>
    <x v="1"/>
    <x v="1"/>
  </r>
  <r>
    <x v="45"/>
    <x v="7"/>
    <x v="77"/>
    <x v="97"/>
    <x v="0"/>
    <n v="9"/>
    <x v="8"/>
    <x v="0"/>
  </r>
  <r>
    <x v="45"/>
    <x v="7"/>
    <x v="77"/>
    <x v="75"/>
    <x v="0"/>
    <n v="2"/>
    <x v="0"/>
    <x v="0"/>
  </r>
  <r>
    <x v="45"/>
    <x v="7"/>
    <x v="77"/>
    <x v="74"/>
    <x v="1"/>
    <n v="8"/>
    <x v="0"/>
    <x v="0"/>
  </r>
  <r>
    <x v="45"/>
    <x v="7"/>
    <x v="78"/>
    <x v="97"/>
    <x v="0"/>
    <n v="13"/>
    <x v="8"/>
    <x v="0"/>
  </r>
  <r>
    <x v="45"/>
    <x v="7"/>
    <x v="78"/>
    <x v="75"/>
    <x v="0"/>
    <n v="1"/>
    <x v="0"/>
    <x v="0"/>
  </r>
  <r>
    <x v="45"/>
    <x v="7"/>
    <x v="78"/>
    <x v="76"/>
    <x v="0"/>
    <n v="6"/>
    <x v="0"/>
    <x v="0"/>
  </r>
  <r>
    <x v="45"/>
    <x v="7"/>
    <x v="78"/>
    <x v="120"/>
    <x v="0"/>
    <n v="55"/>
    <x v="1"/>
    <x v="1"/>
  </r>
  <r>
    <x v="45"/>
    <x v="7"/>
    <x v="78"/>
    <x v="108"/>
    <x v="0"/>
    <n v="13"/>
    <x v="4"/>
    <x v="3"/>
  </r>
  <r>
    <x v="45"/>
    <x v="7"/>
    <x v="79"/>
    <x v="76"/>
    <x v="0"/>
    <n v="26"/>
    <x v="0"/>
    <x v="0"/>
  </r>
  <r>
    <x v="45"/>
    <x v="7"/>
    <x v="80"/>
    <x v="108"/>
    <x v="0"/>
    <n v="17"/>
    <x v="4"/>
    <x v="3"/>
  </r>
  <r>
    <x v="45"/>
    <x v="7"/>
    <x v="81"/>
    <x v="111"/>
    <x v="0"/>
    <n v="1"/>
    <x v="3"/>
    <x v="0"/>
  </r>
  <r>
    <x v="45"/>
    <x v="7"/>
    <x v="82"/>
    <x v="75"/>
    <x v="0"/>
    <n v="1"/>
    <x v="0"/>
    <x v="0"/>
  </r>
  <r>
    <x v="45"/>
    <x v="7"/>
    <x v="82"/>
    <x v="74"/>
    <x v="1"/>
    <n v="2"/>
    <x v="0"/>
    <x v="0"/>
  </r>
  <r>
    <x v="45"/>
    <x v="7"/>
    <x v="83"/>
    <x v="75"/>
    <x v="0"/>
    <n v="5"/>
    <x v="0"/>
    <x v="0"/>
  </r>
  <r>
    <x v="45"/>
    <x v="7"/>
    <x v="83"/>
    <x v="125"/>
    <x v="0"/>
    <n v="1"/>
    <x v="3"/>
    <x v="0"/>
  </r>
  <r>
    <x v="45"/>
    <x v="7"/>
    <x v="83"/>
    <x v="111"/>
    <x v="0"/>
    <n v="3"/>
    <x v="3"/>
    <x v="0"/>
  </r>
  <r>
    <x v="45"/>
    <x v="7"/>
    <x v="83"/>
    <x v="74"/>
    <x v="1"/>
    <n v="1"/>
    <x v="0"/>
    <x v="0"/>
  </r>
  <r>
    <x v="45"/>
    <x v="7"/>
    <x v="83"/>
    <x v="126"/>
    <x v="1"/>
    <n v="1"/>
    <x v="3"/>
    <x v="0"/>
  </r>
  <r>
    <x v="45"/>
    <x v="7"/>
    <x v="83"/>
    <x v="123"/>
    <x v="1"/>
    <n v="78"/>
    <x v="3"/>
    <x v="0"/>
  </r>
  <r>
    <x v="45"/>
    <x v="7"/>
    <x v="85"/>
    <x v="75"/>
    <x v="0"/>
    <n v="2"/>
    <x v="0"/>
    <x v="0"/>
  </r>
  <r>
    <x v="45"/>
    <x v="7"/>
    <x v="85"/>
    <x v="127"/>
    <x v="0"/>
    <n v="2"/>
    <x v="0"/>
    <x v="0"/>
  </r>
  <r>
    <x v="45"/>
    <x v="7"/>
    <x v="85"/>
    <x v="74"/>
    <x v="1"/>
    <n v="3"/>
    <x v="0"/>
    <x v="0"/>
  </r>
  <r>
    <x v="45"/>
    <x v="7"/>
    <x v="85"/>
    <x v="128"/>
    <x v="1"/>
    <n v="3"/>
    <x v="0"/>
    <x v="0"/>
  </r>
  <r>
    <x v="45"/>
    <x v="7"/>
    <x v="85"/>
    <x v="81"/>
    <x v="1"/>
    <n v="17"/>
    <x v="0"/>
    <x v="0"/>
  </r>
  <r>
    <x v="45"/>
    <x v="7"/>
    <x v="85"/>
    <x v="124"/>
    <x v="1"/>
    <n v="3"/>
    <x v="1"/>
    <x v="1"/>
  </r>
  <r>
    <x v="45"/>
    <x v="7"/>
    <x v="86"/>
    <x v="120"/>
    <x v="0"/>
    <n v="5"/>
    <x v="1"/>
    <x v="1"/>
  </r>
  <r>
    <x v="45"/>
    <x v="7"/>
    <x v="86"/>
    <x v="108"/>
    <x v="0"/>
    <n v="2"/>
    <x v="4"/>
    <x v="3"/>
  </r>
  <r>
    <x v="45"/>
    <x v="7"/>
    <x v="86"/>
    <x v="81"/>
    <x v="1"/>
    <n v="10"/>
    <x v="0"/>
    <x v="0"/>
  </r>
  <r>
    <x v="45"/>
    <x v="7"/>
    <x v="86"/>
    <x v="124"/>
    <x v="1"/>
    <n v="20"/>
    <x v="1"/>
    <x v="1"/>
  </r>
  <r>
    <x v="45"/>
    <x v="7"/>
    <x v="87"/>
    <x v="80"/>
    <x v="0"/>
    <n v="4"/>
    <x v="0"/>
    <x v="0"/>
  </r>
  <r>
    <x v="45"/>
    <x v="7"/>
    <x v="119"/>
    <x v="80"/>
    <x v="0"/>
    <n v="10"/>
    <x v="0"/>
    <x v="0"/>
  </r>
  <r>
    <x v="45"/>
    <x v="7"/>
    <x v="119"/>
    <x v="85"/>
    <x v="0"/>
    <n v="10"/>
    <x v="0"/>
    <x v="0"/>
  </r>
  <r>
    <x v="45"/>
    <x v="7"/>
    <x v="119"/>
    <x v="78"/>
    <x v="1"/>
    <n v="2"/>
    <x v="0"/>
    <x v="0"/>
  </r>
  <r>
    <x v="45"/>
    <x v="7"/>
    <x v="119"/>
    <x v="84"/>
    <x v="1"/>
    <n v="2"/>
    <x v="0"/>
    <x v="0"/>
  </r>
  <r>
    <x v="45"/>
    <x v="7"/>
    <x v="119"/>
    <x v="129"/>
    <x v="1"/>
    <n v="39"/>
    <x v="1"/>
    <x v="1"/>
  </r>
  <r>
    <x v="45"/>
    <x v="7"/>
    <x v="119"/>
    <x v="124"/>
    <x v="1"/>
    <n v="39"/>
    <x v="1"/>
    <x v="1"/>
  </r>
  <r>
    <x v="45"/>
    <x v="7"/>
    <x v="89"/>
    <x v="98"/>
    <x v="1"/>
    <n v="25"/>
    <x v="8"/>
    <x v="0"/>
  </r>
  <r>
    <x v="45"/>
    <x v="7"/>
    <x v="90"/>
    <x v="76"/>
    <x v="0"/>
    <n v="4"/>
    <x v="0"/>
    <x v="0"/>
  </r>
  <r>
    <x v="45"/>
    <x v="7"/>
    <x v="90"/>
    <x v="130"/>
    <x v="0"/>
    <n v="5"/>
    <x v="3"/>
    <x v="0"/>
  </r>
  <r>
    <x v="45"/>
    <x v="7"/>
    <x v="91"/>
    <x v="78"/>
    <x v="1"/>
    <n v="2"/>
    <x v="0"/>
    <x v="0"/>
  </r>
  <r>
    <x v="45"/>
    <x v="7"/>
    <x v="91"/>
    <x v="81"/>
    <x v="1"/>
    <n v="11"/>
    <x v="0"/>
    <x v="0"/>
  </r>
  <r>
    <x v="45"/>
    <x v="7"/>
    <x v="91"/>
    <x v="74"/>
    <x v="1"/>
    <n v="15"/>
    <x v="0"/>
    <x v="0"/>
  </r>
  <r>
    <x v="45"/>
    <x v="7"/>
    <x v="91"/>
    <x v="121"/>
    <x v="1"/>
    <n v="1"/>
    <x v="7"/>
    <x v="3"/>
  </r>
  <r>
    <x v="45"/>
    <x v="7"/>
    <x v="91"/>
    <x v="124"/>
    <x v="1"/>
    <n v="3"/>
    <x v="1"/>
    <x v="1"/>
  </r>
  <r>
    <x v="45"/>
    <x v="7"/>
    <x v="115"/>
    <x v="84"/>
    <x v="1"/>
    <n v="17"/>
    <x v="0"/>
    <x v="0"/>
  </r>
  <r>
    <x v="45"/>
    <x v="7"/>
    <x v="115"/>
    <x v="81"/>
    <x v="1"/>
    <n v="19"/>
    <x v="0"/>
    <x v="0"/>
  </r>
  <r>
    <x v="45"/>
    <x v="7"/>
    <x v="115"/>
    <x v="123"/>
    <x v="1"/>
    <n v="111"/>
    <x v="3"/>
    <x v="0"/>
  </r>
  <r>
    <x v="45"/>
    <x v="7"/>
    <x v="115"/>
    <x v="124"/>
    <x v="1"/>
    <n v="7"/>
    <x v="1"/>
    <x v="1"/>
  </r>
  <r>
    <x v="45"/>
    <x v="7"/>
    <x v="92"/>
    <x v="83"/>
    <x v="1"/>
    <n v="13"/>
    <x v="3"/>
    <x v="0"/>
  </r>
  <r>
    <x v="45"/>
    <x v="7"/>
    <x v="92"/>
    <x v="123"/>
    <x v="1"/>
    <n v="25"/>
    <x v="3"/>
    <x v="0"/>
  </r>
  <r>
    <x v="45"/>
    <x v="7"/>
    <x v="92"/>
    <x v="129"/>
    <x v="1"/>
    <n v="1"/>
    <x v="1"/>
    <x v="1"/>
  </r>
  <r>
    <x v="45"/>
    <x v="7"/>
    <x v="94"/>
    <x v="75"/>
    <x v="0"/>
    <n v="1"/>
    <x v="0"/>
    <x v="0"/>
  </r>
  <r>
    <x v="45"/>
    <x v="7"/>
    <x v="94"/>
    <x v="120"/>
    <x v="0"/>
    <n v="4"/>
    <x v="1"/>
    <x v="1"/>
  </r>
  <r>
    <x v="45"/>
    <x v="7"/>
    <x v="94"/>
    <x v="112"/>
    <x v="1"/>
    <n v="1"/>
    <x v="3"/>
    <x v="0"/>
  </r>
  <r>
    <x v="45"/>
    <x v="7"/>
    <x v="118"/>
    <x v="124"/>
    <x v="1"/>
    <n v="30"/>
    <x v="1"/>
    <x v="1"/>
  </r>
  <r>
    <x v="45"/>
    <x v="7"/>
    <x v="95"/>
    <x v="75"/>
    <x v="0"/>
    <n v="2"/>
    <x v="0"/>
    <x v="0"/>
  </r>
  <r>
    <x v="45"/>
    <x v="7"/>
    <x v="95"/>
    <x v="111"/>
    <x v="0"/>
    <n v="1"/>
    <x v="3"/>
    <x v="0"/>
  </r>
  <r>
    <x v="45"/>
    <x v="7"/>
    <x v="97"/>
    <x v="75"/>
    <x v="0"/>
    <n v="2"/>
    <x v="0"/>
    <x v="0"/>
  </r>
  <r>
    <x v="45"/>
    <x v="7"/>
    <x v="97"/>
    <x v="76"/>
    <x v="0"/>
    <n v="4"/>
    <x v="0"/>
    <x v="0"/>
  </r>
  <r>
    <x v="45"/>
    <x v="7"/>
    <x v="98"/>
    <x v="120"/>
    <x v="0"/>
    <n v="59"/>
    <x v="1"/>
    <x v="1"/>
  </r>
  <r>
    <x v="45"/>
    <x v="7"/>
    <x v="98"/>
    <x v="78"/>
    <x v="1"/>
    <n v="1"/>
    <x v="0"/>
    <x v="0"/>
  </r>
  <r>
    <x v="45"/>
    <x v="7"/>
    <x v="98"/>
    <x v="74"/>
    <x v="1"/>
    <n v="8"/>
    <x v="0"/>
    <x v="0"/>
  </r>
  <r>
    <x v="45"/>
    <x v="7"/>
    <x v="98"/>
    <x v="124"/>
    <x v="1"/>
    <n v="30"/>
    <x v="1"/>
    <x v="1"/>
  </r>
  <r>
    <x v="45"/>
    <x v="7"/>
    <x v="99"/>
    <x v="120"/>
    <x v="0"/>
    <n v="4"/>
    <x v="1"/>
    <x v="1"/>
  </r>
  <r>
    <x v="45"/>
    <x v="7"/>
    <x v="100"/>
    <x v="97"/>
    <x v="0"/>
    <n v="1"/>
    <x v="8"/>
    <x v="0"/>
  </r>
  <r>
    <x v="45"/>
    <x v="7"/>
    <x v="100"/>
    <x v="75"/>
    <x v="0"/>
    <n v="1"/>
    <x v="0"/>
    <x v="0"/>
  </r>
  <r>
    <x v="45"/>
    <x v="7"/>
    <x v="100"/>
    <x v="80"/>
    <x v="0"/>
    <n v="1"/>
    <x v="0"/>
    <x v="0"/>
  </r>
  <r>
    <x v="45"/>
    <x v="7"/>
    <x v="100"/>
    <x v="131"/>
    <x v="0"/>
    <n v="1"/>
    <x v="1"/>
    <x v="1"/>
  </r>
  <r>
    <x v="45"/>
    <x v="7"/>
    <x v="100"/>
    <x v="78"/>
    <x v="1"/>
    <n v="1"/>
    <x v="0"/>
    <x v="0"/>
  </r>
  <r>
    <x v="45"/>
    <x v="7"/>
    <x v="101"/>
    <x v="75"/>
    <x v="0"/>
    <n v="3"/>
    <x v="0"/>
    <x v="0"/>
  </r>
  <r>
    <x v="45"/>
    <x v="7"/>
    <x v="101"/>
    <x v="78"/>
    <x v="1"/>
    <n v="1"/>
    <x v="0"/>
    <x v="0"/>
  </r>
  <r>
    <x v="45"/>
    <x v="7"/>
    <x v="101"/>
    <x v="132"/>
    <x v="1"/>
    <n v="5"/>
    <x v="0"/>
    <x v="0"/>
  </r>
  <r>
    <x v="45"/>
    <x v="7"/>
    <x v="101"/>
    <x v="84"/>
    <x v="1"/>
    <n v="38"/>
    <x v="0"/>
    <x v="0"/>
  </r>
  <r>
    <x v="45"/>
    <x v="7"/>
    <x v="101"/>
    <x v="121"/>
    <x v="1"/>
    <n v="10"/>
    <x v="7"/>
    <x v="3"/>
  </r>
  <r>
    <x v="45"/>
    <x v="7"/>
    <x v="102"/>
    <x v="75"/>
    <x v="0"/>
    <n v="1"/>
    <x v="0"/>
    <x v="0"/>
  </r>
  <r>
    <x v="45"/>
    <x v="7"/>
    <x v="102"/>
    <x v="74"/>
    <x v="1"/>
    <n v="1"/>
    <x v="0"/>
    <x v="0"/>
  </r>
  <r>
    <x v="45"/>
    <x v="7"/>
    <x v="103"/>
    <x v="120"/>
    <x v="0"/>
    <n v="3"/>
    <x v="1"/>
    <x v="1"/>
  </r>
  <r>
    <x v="45"/>
    <x v="7"/>
    <x v="103"/>
    <x v="124"/>
    <x v="1"/>
    <n v="3"/>
    <x v="1"/>
    <x v="1"/>
  </r>
  <r>
    <x v="45"/>
    <x v="7"/>
    <x v="104"/>
    <x v="108"/>
    <x v="0"/>
    <n v="18"/>
    <x v="4"/>
    <x v="3"/>
  </r>
  <r>
    <x v="45"/>
    <x v="7"/>
    <x v="105"/>
    <x v="75"/>
    <x v="0"/>
    <n v="4"/>
    <x v="0"/>
    <x v="0"/>
  </r>
  <r>
    <x v="45"/>
    <x v="7"/>
    <x v="105"/>
    <x v="74"/>
    <x v="1"/>
    <n v="1"/>
    <x v="0"/>
    <x v="0"/>
  </r>
  <r>
    <x v="45"/>
    <x v="7"/>
    <x v="105"/>
    <x v="123"/>
    <x v="1"/>
    <n v="20"/>
    <x v="3"/>
    <x v="0"/>
  </r>
  <r>
    <x v="45"/>
    <x v="0"/>
    <x v="106"/>
    <x v="75"/>
    <x v="0"/>
    <n v="1"/>
    <x v="0"/>
    <x v="0"/>
  </r>
  <r>
    <x v="45"/>
    <x v="0"/>
    <x v="107"/>
    <x v="133"/>
    <x v="0"/>
    <n v="3"/>
    <x v="0"/>
    <x v="0"/>
  </r>
  <r>
    <x v="45"/>
    <x v="0"/>
    <x v="107"/>
    <x v="76"/>
    <x v="0"/>
    <n v="34"/>
    <x v="0"/>
    <x v="0"/>
  </r>
  <r>
    <x v="45"/>
    <x v="0"/>
    <x v="107"/>
    <x v="105"/>
    <x v="0"/>
    <n v="7"/>
    <x v="7"/>
    <x v="3"/>
  </r>
  <r>
    <x v="45"/>
    <x v="0"/>
    <x v="107"/>
    <x v="111"/>
    <x v="0"/>
    <n v="1"/>
    <x v="3"/>
    <x v="0"/>
  </r>
  <r>
    <x v="45"/>
    <x v="0"/>
    <x v="107"/>
    <x v="130"/>
    <x v="0"/>
    <n v="7"/>
    <x v="3"/>
    <x v="0"/>
  </r>
  <r>
    <x v="45"/>
    <x v="0"/>
    <x v="107"/>
    <x v="120"/>
    <x v="0"/>
    <n v="7"/>
    <x v="1"/>
    <x v="1"/>
  </r>
  <r>
    <x v="45"/>
    <x v="0"/>
    <x v="107"/>
    <x v="81"/>
    <x v="1"/>
    <n v="32"/>
    <x v="0"/>
    <x v="0"/>
  </r>
  <r>
    <x v="45"/>
    <x v="0"/>
    <x v="107"/>
    <x v="132"/>
    <x v="1"/>
    <n v="83"/>
    <x v="0"/>
    <x v="0"/>
  </r>
  <r>
    <x v="45"/>
    <x v="0"/>
    <x v="107"/>
    <x v="123"/>
    <x v="1"/>
    <n v="96"/>
    <x v="3"/>
    <x v="0"/>
  </r>
  <r>
    <x v="45"/>
    <x v="0"/>
    <x v="107"/>
    <x v="124"/>
    <x v="1"/>
    <n v="2"/>
    <x v="1"/>
    <x v="1"/>
  </r>
  <r>
    <x v="45"/>
    <x v="7"/>
    <x v="108"/>
    <x v="76"/>
    <x v="0"/>
    <n v="2"/>
    <x v="0"/>
    <x v="0"/>
  </r>
  <r>
    <x v="45"/>
    <x v="7"/>
    <x v="108"/>
    <x v="105"/>
    <x v="0"/>
    <n v="28"/>
    <x v="7"/>
    <x v="3"/>
  </r>
  <r>
    <x v="45"/>
    <x v="7"/>
    <x v="108"/>
    <x v="82"/>
    <x v="0"/>
    <n v="9"/>
    <x v="3"/>
    <x v="0"/>
  </r>
  <r>
    <x v="45"/>
    <x v="7"/>
    <x v="108"/>
    <x v="134"/>
    <x v="0"/>
    <n v="11"/>
    <x v="3"/>
    <x v="0"/>
  </r>
  <r>
    <x v="45"/>
    <x v="7"/>
    <x v="108"/>
    <x v="130"/>
    <x v="0"/>
    <n v="43"/>
    <x v="3"/>
    <x v="0"/>
  </r>
  <r>
    <x v="45"/>
    <x v="7"/>
    <x v="108"/>
    <x v="120"/>
    <x v="0"/>
    <n v="15"/>
    <x v="1"/>
    <x v="1"/>
  </r>
  <r>
    <x v="45"/>
    <x v="7"/>
    <x v="109"/>
    <x v="75"/>
    <x v="0"/>
    <n v="3"/>
    <x v="0"/>
    <x v="0"/>
  </r>
  <r>
    <x v="45"/>
    <x v="7"/>
    <x v="110"/>
    <x v="80"/>
    <x v="0"/>
    <n v="3"/>
    <x v="0"/>
    <x v="0"/>
  </r>
  <r>
    <x v="45"/>
    <x v="7"/>
    <x v="110"/>
    <x v="85"/>
    <x v="0"/>
    <n v="3"/>
    <x v="0"/>
    <x v="0"/>
  </r>
  <r>
    <x v="45"/>
    <x v="7"/>
    <x v="110"/>
    <x v="75"/>
    <x v="0"/>
    <n v="4"/>
    <x v="0"/>
    <x v="0"/>
  </r>
  <r>
    <x v="45"/>
    <x v="7"/>
    <x v="110"/>
    <x v="76"/>
    <x v="0"/>
    <n v="4"/>
    <x v="0"/>
    <x v="0"/>
  </r>
  <r>
    <x v="45"/>
    <x v="7"/>
    <x v="111"/>
    <x v="75"/>
    <x v="0"/>
    <n v="1"/>
    <x v="0"/>
    <x v="0"/>
  </r>
  <r>
    <x v="45"/>
    <x v="7"/>
    <x v="111"/>
    <x v="120"/>
    <x v="0"/>
    <n v="5"/>
    <x v="1"/>
    <x v="1"/>
  </r>
  <r>
    <x v="45"/>
    <x v="7"/>
    <x v="111"/>
    <x v="78"/>
    <x v="1"/>
    <n v="1"/>
    <x v="0"/>
    <x v="0"/>
  </r>
  <r>
    <x v="45"/>
    <x v="7"/>
    <x v="111"/>
    <x v="124"/>
    <x v="1"/>
    <n v="1"/>
    <x v="1"/>
    <x v="1"/>
  </r>
  <r>
    <x v="45"/>
    <x v="7"/>
    <x v="117"/>
    <x v="75"/>
    <x v="0"/>
    <n v="1"/>
    <x v="0"/>
    <x v="0"/>
  </r>
  <r>
    <x v="45"/>
    <x v="7"/>
    <x v="117"/>
    <x v="78"/>
    <x v="1"/>
    <n v="1"/>
    <x v="0"/>
    <x v="0"/>
  </r>
  <r>
    <x v="45"/>
    <x v="7"/>
    <x v="112"/>
    <x v="131"/>
    <x v="0"/>
    <n v="1"/>
    <x v="1"/>
    <x v="1"/>
  </r>
  <r>
    <x v="45"/>
    <x v="7"/>
    <x v="114"/>
    <x v="84"/>
    <x v="1"/>
    <n v="2"/>
    <x v="0"/>
    <x v="0"/>
  </r>
  <r>
    <x v="45"/>
    <x v="1"/>
    <x v="19"/>
    <x v="98"/>
    <x v="1"/>
    <n v="2"/>
    <x v="8"/>
    <x v="0"/>
  </r>
  <r>
    <x v="45"/>
    <x v="1"/>
    <x v="19"/>
    <x v="74"/>
    <x v="1"/>
    <n v="3"/>
    <x v="0"/>
    <x v="0"/>
  </r>
  <r>
    <x v="45"/>
    <x v="1"/>
    <x v="19"/>
    <x v="79"/>
    <x v="1"/>
    <n v="1"/>
    <x v="3"/>
    <x v="0"/>
  </r>
  <r>
    <x v="45"/>
    <x v="4"/>
    <x v="41"/>
    <x v="76"/>
    <x v="0"/>
    <n v="10"/>
    <x v="0"/>
    <x v="0"/>
  </r>
  <r>
    <x v="45"/>
    <x v="4"/>
    <x v="41"/>
    <x v="75"/>
    <x v="0"/>
    <n v="1"/>
    <x v="0"/>
    <x v="0"/>
  </r>
  <r>
    <x v="45"/>
    <x v="4"/>
    <x v="41"/>
    <x v="105"/>
    <x v="0"/>
    <n v="2"/>
    <x v="7"/>
    <x v="3"/>
  </r>
  <r>
    <x v="45"/>
    <x v="4"/>
    <x v="50"/>
    <x v="97"/>
    <x v="0"/>
    <n v="1"/>
    <x v="8"/>
    <x v="0"/>
  </r>
  <r>
    <x v="45"/>
    <x v="4"/>
    <x v="50"/>
    <x v="75"/>
    <x v="0"/>
    <n v="15"/>
    <x v="0"/>
    <x v="0"/>
  </r>
  <r>
    <x v="45"/>
    <x v="4"/>
    <x v="51"/>
    <x v="75"/>
    <x v="0"/>
    <n v="1"/>
    <x v="0"/>
    <x v="0"/>
  </r>
  <r>
    <x v="45"/>
    <x v="4"/>
    <x v="52"/>
    <x v="97"/>
    <x v="0"/>
    <n v="1"/>
    <x v="8"/>
    <x v="0"/>
  </r>
  <r>
    <x v="45"/>
    <x v="4"/>
    <x v="52"/>
    <x v="77"/>
    <x v="0"/>
    <n v="2"/>
    <x v="3"/>
    <x v="0"/>
  </r>
  <r>
    <x v="45"/>
    <x v="4"/>
    <x v="52"/>
    <x v="135"/>
    <x v="0"/>
    <n v="1"/>
    <x v="3"/>
    <x v="0"/>
  </r>
  <r>
    <x v="45"/>
    <x v="4"/>
    <x v="52"/>
    <x v="81"/>
    <x v="1"/>
    <n v="4"/>
    <x v="0"/>
    <x v="0"/>
  </r>
  <r>
    <x v="45"/>
    <x v="4"/>
    <x v="52"/>
    <x v="74"/>
    <x v="1"/>
    <n v="2"/>
    <x v="0"/>
    <x v="0"/>
  </r>
  <r>
    <x v="45"/>
    <x v="4"/>
    <x v="42"/>
    <x v="97"/>
    <x v="0"/>
    <n v="1"/>
    <x v="8"/>
    <x v="0"/>
  </r>
  <r>
    <x v="45"/>
    <x v="4"/>
    <x v="42"/>
    <x v="75"/>
    <x v="0"/>
    <n v="2"/>
    <x v="0"/>
    <x v="0"/>
  </r>
  <r>
    <x v="45"/>
    <x v="4"/>
    <x v="42"/>
    <x v="117"/>
    <x v="1"/>
    <n v="560"/>
    <x v="3"/>
    <x v="0"/>
  </r>
  <r>
    <x v="45"/>
    <x v="4"/>
    <x v="43"/>
    <x v="113"/>
    <x v="0"/>
    <n v="1"/>
    <x v="6"/>
    <x v="3"/>
  </r>
  <r>
    <x v="45"/>
    <x v="4"/>
    <x v="43"/>
    <x v="75"/>
    <x v="0"/>
    <n v="1"/>
    <x v="0"/>
    <x v="0"/>
  </r>
  <r>
    <x v="45"/>
    <x v="4"/>
    <x v="43"/>
    <x v="111"/>
    <x v="0"/>
    <n v="1"/>
    <x v="3"/>
    <x v="0"/>
  </r>
  <r>
    <x v="45"/>
    <x v="4"/>
    <x v="43"/>
    <x v="106"/>
    <x v="0"/>
    <n v="5"/>
    <x v="1"/>
    <x v="1"/>
  </r>
  <r>
    <x v="45"/>
    <x v="4"/>
    <x v="43"/>
    <x v="76"/>
    <x v="0"/>
    <n v="2"/>
    <x v="0"/>
    <x v="0"/>
  </r>
  <r>
    <x v="45"/>
    <x v="4"/>
    <x v="43"/>
    <x v="75"/>
    <x v="0"/>
    <n v="1"/>
    <x v="0"/>
    <x v="0"/>
  </r>
  <r>
    <x v="45"/>
    <x v="4"/>
    <x v="43"/>
    <x v="81"/>
    <x v="1"/>
    <n v="20"/>
    <x v="0"/>
    <x v="0"/>
  </r>
  <r>
    <x v="45"/>
    <x v="4"/>
    <x v="45"/>
    <x v="107"/>
    <x v="0"/>
    <n v="2"/>
    <x v="3"/>
    <x v="0"/>
  </r>
  <r>
    <x v="45"/>
    <x v="4"/>
    <x v="45"/>
    <x v="98"/>
    <x v="1"/>
    <n v="5"/>
    <x v="8"/>
    <x v="0"/>
  </r>
  <r>
    <x v="45"/>
    <x v="4"/>
    <x v="45"/>
    <x v="78"/>
    <x v="1"/>
    <n v="4"/>
    <x v="0"/>
    <x v="0"/>
  </r>
  <r>
    <x v="45"/>
    <x v="4"/>
    <x v="45"/>
    <x v="74"/>
    <x v="1"/>
    <n v="3"/>
    <x v="0"/>
    <x v="0"/>
  </r>
  <r>
    <x v="45"/>
    <x v="4"/>
    <x v="45"/>
    <x v="117"/>
    <x v="1"/>
    <n v="2"/>
    <x v="3"/>
    <x v="0"/>
  </r>
  <r>
    <x v="45"/>
    <x v="4"/>
    <x v="46"/>
    <x v="75"/>
    <x v="0"/>
    <n v="1"/>
    <x v="0"/>
    <x v="0"/>
  </r>
  <r>
    <x v="45"/>
    <x v="4"/>
    <x v="46"/>
    <x v="74"/>
    <x v="1"/>
    <n v="1"/>
    <x v="0"/>
    <x v="0"/>
  </r>
  <r>
    <x v="45"/>
    <x v="4"/>
    <x v="47"/>
    <x v="80"/>
    <x v="0"/>
    <n v="1"/>
    <x v="0"/>
    <x v="0"/>
  </r>
  <r>
    <x v="45"/>
    <x v="4"/>
    <x v="47"/>
    <x v="74"/>
    <x v="1"/>
    <n v="5"/>
    <x v="0"/>
    <x v="0"/>
  </r>
  <r>
    <x v="45"/>
    <x v="4"/>
    <x v="47"/>
    <x v="78"/>
    <x v="1"/>
    <n v="2"/>
    <x v="0"/>
    <x v="0"/>
  </r>
  <r>
    <x v="45"/>
    <x v="4"/>
    <x v="48"/>
    <x v="118"/>
    <x v="1"/>
    <n v="12"/>
    <x v="0"/>
    <x v="0"/>
  </r>
  <r>
    <x v="45"/>
    <x v="4"/>
    <x v="54"/>
    <x v="76"/>
    <x v="0"/>
    <n v="2"/>
    <x v="0"/>
    <x v="0"/>
  </r>
  <r>
    <x v="45"/>
    <x v="4"/>
    <x v="54"/>
    <x v="75"/>
    <x v="0"/>
    <n v="2"/>
    <x v="0"/>
    <x v="0"/>
  </r>
  <r>
    <x v="45"/>
    <x v="4"/>
    <x v="49"/>
    <x v="76"/>
    <x v="0"/>
    <n v="9"/>
    <x v="0"/>
    <x v="0"/>
  </r>
  <r>
    <x v="45"/>
    <x v="4"/>
    <x v="49"/>
    <x v="75"/>
    <x v="0"/>
    <n v="2"/>
    <x v="0"/>
    <x v="0"/>
  </r>
  <r>
    <x v="45"/>
    <x v="4"/>
    <x v="49"/>
    <x v="81"/>
    <x v="1"/>
    <n v="25"/>
    <x v="0"/>
    <x v="0"/>
  </r>
  <r>
    <x v="45"/>
    <x v="5"/>
    <x v="59"/>
    <x v="76"/>
    <x v="0"/>
    <n v="2"/>
    <x v="0"/>
    <x v="0"/>
  </r>
  <r>
    <x v="45"/>
    <x v="5"/>
    <x v="59"/>
    <x v="106"/>
    <x v="0"/>
    <n v="4"/>
    <x v="1"/>
    <x v="1"/>
  </r>
  <r>
    <x v="45"/>
    <x v="5"/>
    <x v="56"/>
    <x v="97"/>
    <x v="0"/>
    <n v="4"/>
    <x v="8"/>
    <x v="0"/>
  </r>
  <r>
    <x v="45"/>
    <x v="5"/>
    <x v="56"/>
    <x v="76"/>
    <x v="0"/>
    <n v="2"/>
    <x v="0"/>
    <x v="0"/>
  </r>
  <r>
    <x v="45"/>
    <x v="5"/>
    <x v="56"/>
    <x v="75"/>
    <x v="0"/>
    <n v="1"/>
    <x v="0"/>
    <x v="0"/>
  </r>
  <r>
    <x v="45"/>
    <x v="5"/>
    <x v="56"/>
    <x v="98"/>
    <x v="1"/>
    <n v="4"/>
    <x v="8"/>
    <x v="0"/>
  </r>
  <r>
    <x v="45"/>
    <x v="5"/>
    <x v="56"/>
    <x v="81"/>
    <x v="1"/>
    <n v="18"/>
    <x v="0"/>
    <x v="0"/>
  </r>
  <r>
    <x v="45"/>
    <x v="5"/>
    <x v="56"/>
    <x v="74"/>
    <x v="1"/>
    <n v="1"/>
    <x v="0"/>
    <x v="0"/>
  </r>
  <r>
    <x v="45"/>
    <x v="5"/>
    <x v="56"/>
    <x v="136"/>
    <x v="1"/>
    <n v="7"/>
    <x v="3"/>
    <x v="0"/>
  </r>
  <r>
    <x v="45"/>
    <x v="5"/>
    <x v="57"/>
    <x v="97"/>
    <x v="0"/>
    <n v="3"/>
    <x v="8"/>
    <x v="0"/>
  </r>
  <r>
    <x v="45"/>
    <x v="5"/>
    <x v="57"/>
    <x v="76"/>
    <x v="0"/>
    <n v="5"/>
    <x v="0"/>
    <x v="0"/>
  </r>
  <r>
    <x v="45"/>
    <x v="5"/>
    <x v="57"/>
    <x v="106"/>
    <x v="0"/>
    <n v="4"/>
    <x v="1"/>
    <x v="1"/>
  </r>
  <r>
    <x v="45"/>
    <x v="5"/>
    <x v="58"/>
    <x v="75"/>
    <x v="0"/>
    <n v="3"/>
    <x v="0"/>
    <x v="0"/>
  </r>
  <r>
    <x v="45"/>
    <x v="5"/>
    <x v="58"/>
    <x v="107"/>
    <x v="0"/>
    <n v="6"/>
    <x v="3"/>
    <x v="0"/>
  </r>
  <r>
    <x v="45"/>
    <x v="5"/>
    <x v="58"/>
    <x v="106"/>
    <x v="0"/>
    <n v="1"/>
    <x v="1"/>
    <x v="1"/>
  </r>
  <r>
    <x v="45"/>
    <x v="5"/>
    <x v="58"/>
    <x v="98"/>
    <x v="1"/>
    <n v="1"/>
    <x v="8"/>
    <x v="0"/>
  </r>
  <r>
    <x v="45"/>
    <x v="5"/>
    <x v="58"/>
    <x v="81"/>
    <x v="1"/>
    <n v="13"/>
    <x v="0"/>
    <x v="0"/>
  </r>
  <r>
    <x v="45"/>
    <x v="5"/>
    <x v="58"/>
    <x v="74"/>
    <x v="1"/>
    <n v="2"/>
    <x v="0"/>
    <x v="0"/>
  </r>
  <r>
    <x v="45"/>
    <x v="5"/>
    <x v="58"/>
    <x v="117"/>
    <x v="1"/>
    <n v="35"/>
    <x v="3"/>
    <x v="0"/>
  </r>
  <r>
    <x v="45"/>
    <x v="5"/>
    <x v="58"/>
    <x v="137"/>
    <x v="1"/>
    <n v="5"/>
    <x v="3"/>
    <x v="0"/>
  </r>
  <r>
    <x v="45"/>
    <x v="5"/>
    <x v="58"/>
    <x v="110"/>
    <x v="1"/>
    <n v="3"/>
    <x v="1"/>
    <x v="1"/>
  </r>
  <r>
    <x v="45"/>
    <x v="5"/>
    <x v="59"/>
    <x v="138"/>
    <x v="0"/>
    <n v="5"/>
    <x v="2"/>
    <x v="2"/>
  </r>
  <r>
    <x v="45"/>
    <x v="5"/>
    <x v="59"/>
    <x v="115"/>
    <x v="0"/>
    <n v="2"/>
    <x v="3"/>
    <x v="0"/>
  </r>
  <r>
    <x v="45"/>
    <x v="5"/>
    <x v="59"/>
    <x v="106"/>
    <x v="0"/>
    <n v="15"/>
    <x v="1"/>
    <x v="1"/>
  </r>
  <r>
    <x v="45"/>
    <x v="5"/>
    <x v="59"/>
    <x v="106"/>
    <x v="0"/>
    <n v="14"/>
    <x v="1"/>
    <x v="1"/>
  </r>
  <r>
    <x v="45"/>
    <x v="5"/>
    <x v="56"/>
    <x v="76"/>
    <x v="0"/>
    <n v="3"/>
    <x v="0"/>
    <x v="0"/>
  </r>
  <r>
    <x v="45"/>
    <x v="5"/>
    <x v="56"/>
    <x v="105"/>
    <x v="0"/>
    <n v="1"/>
    <x v="7"/>
    <x v="3"/>
  </r>
  <r>
    <x v="45"/>
    <x v="5"/>
    <x v="56"/>
    <x v="106"/>
    <x v="0"/>
    <n v="9"/>
    <x v="1"/>
    <x v="1"/>
  </r>
  <r>
    <x v="45"/>
    <x v="5"/>
    <x v="57"/>
    <x v="97"/>
    <x v="0"/>
    <n v="3"/>
    <x v="8"/>
    <x v="0"/>
  </r>
  <r>
    <x v="45"/>
    <x v="5"/>
    <x v="57"/>
    <x v="75"/>
    <x v="0"/>
    <n v="1"/>
    <x v="0"/>
    <x v="0"/>
  </r>
  <r>
    <x v="45"/>
    <x v="5"/>
    <x v="57"/>
    <x v="106"/>
    <x v="0"/>
    <n v="8"/>
    <x v="1"/>
    <x v="1"/>
  </r>
  <r>
    <x v="45"/>
    <x v="5"/>
    <x v="57"/>
    <x v="106"/>
    <x v="0"/>
    <n v="5"/>
    <x v="1"/>
    <x v="1"/>
  </r>
  <r>
    <x v="45"/>
    <x v="5"/>
    <x v="57"/>
    <x v="108"/>
    <x v="0"/>
    <n v="1"/>
    <x v="4"/>
    <x v="3"/>
  </r>
  <r>
    <x v="45"/>
    <x v="5"/>
    <x v="57"/>
    <x v="97"/>
    <x v="0"/>
    <n v="3"/>
    <x v="8"/>
    <x v="0"/>
  </r>
  <r>
    <x v="45"/>
    <x v="5"/>
    <x v="57"/>
    <x v="115"/>
    <x v="0"/>
    <n v="12"/>
    <x v="3"/>
    <x v="0"/>
  </r>
  <r>
    <x v="45"/>
    <x v="5"/>
    <x v="57"/>
    <x v="106"/>
    <x v="0"/>
    <n v="15"/>
    <x v="1"/>
    <x v="1"/>
  </r>
  <r>
    <x v="45"/>
    <x v="5"/>
    <x v="60"/>
    <x v="97"/>
    <x v="0"/>
    <n v="1"/>
    <x v="8"/>
    <x v="0"/>
  </r>
  <r>
    <x v="45"/>
    <x v="5"/>
    <x v="60"/>
    <x v="76"/>
    <x v="0"/>
    <n v="3"/>
    <x v="0"/>
    <x v="0"/>
  </r>
  <r>
    <x v="45"/>
    <x v="5"/>
    <x v="60"/>
    <x v="98"/>
    <x v="1"/>
    <n v="1"/>
    <x v="8"/>
    <x v="0"/>
  </r>
  <r>
    <x v="45"/>
    <x v="5"/>
    <x v="60"/>
    <x v="97"/>
    <x v="0"/>
    <n v="1"/>
    <x v="8"/>
    <x v="0"/>
  </r>
  <r>
    <x v="45"/>
    <x v="5"/>
    <x v="60"/>
    <x v="76"/>
    <x v="0"/>
    <n v="8"/>
    <x v="0"/>
    <x v="0"/>
  </r>
  <r>
    <x v="45"/>
    <x v="5"/>
    <x v="60"/>
    <x v="81"/>
    <x v="1"/>
    <n v="5"/>
    <x v="0"/>
    <x v="0"/>
  </r>
  <r>
    <x v="45"/>
    <x v="5"/>
    <x v="58"/>
    <x v="106"/>
    <x v="0"/>
    <n v="1"/>
    <x v="1"/>
    <x v="1"/>
  </r>
  <r>
    <x v="45"/>
    <x v="6"/>
    <x v="67"/>
    <x v="81"/>
    <x v="1"/>
    <n v="30"/>
    <x v="0"/>
    <x v="0"/>
  </r>
  <r>
    <x v="45"/>
    <x v="6"/>
    <x v="62"/>
    <x v="97"/>
    <x v="0"/>
    <n v="1"/>
    <x v="8"/>
    <x v="0"/>
  </r>
  <r>
    <x v="45"/>
    <x v="6"/>
    <x v="62"/>
    <x v="76"/>
    <x v="0"/>
    <n v="6"/>
    <x v="0"/>
    <x v="0"/>
  </r>
  <r>
    <x v="45"/>
    <x v="6"/>
    <x v="62"/>
    <x v="105"/>
    <x v="0"/>
    <n v="1"/>
    <x v="7"/>
    <x v="3"/>
  </r>
  <r>
    <x v="45"/>
    <x v="6"/>
    <x v="62"/>
    <x v="138"/>
    <x v="0"/>
    <n v="10"/>
    <x v="2"/>
    <x v="2"/>
  </r>
  <r>
    <x v="45"/>
    <x v="6"/>
    <x v="62"/>
    <x v="107"/>
    <x v="0"/>
    <n v="20"/>
    <x v="3"/>
    <x v="0"/>
  </r>
  <r>
    <x v="45"/>
    <x v="6"/>
    <x v="62"/>
    <x v="106"/>
    <x v="0"/>
    <n v="13"/>
    <x v="1"/>
    <x v="1"/>
  </r>
  <r>
    <x v="45"/>
    <x v="6"/>
    <x v="62"/>
    <x v="109"/>
    <x v="1"/>
    <n v="91"/>
    <x v="7"/>
    <x v="3"/>
  </r>
  <r>
    <x v="45"/>
    <x v="6"/>
    <x v="62"/>
    <x v="139"/>
    <x v="1"/>
    <n v="38"/>
    <x v="2"/>
    <x v="2"/>
  </r>
  <r>
    <x v="45"/>
    <x v="6"/>
    <x v="62"/>
    <x v="136"/>
    <x v="1"/>
    <n v="114"/>
    <x v="3"/>
    <x v="0"/>
  </r>
  <r>
    <x v="45"/>
    <x v="6"/>
    <x v="62"/>
    <x v="117"/>
    <x v="1"/>
    <n v="50"/>
    <x v="3"/>
    <x v="0"/>
  </r>
  <r>
    <x v="45"/>
    <x v="6"/>
    <x v="62"/>
    <x v="137"/>
    <x v="1"/>
    <n v="8"/>
    <x v="3"/>
    <x v="0"/>
  </r>
  <r>
    <x v="45"/>
    <x v="6"/>
    <x v="62"/>
    <x v="110"/>
    <x v="1"/>
    <n v="23"/>
    <x v="1"/>
    <x v="1"/>
  </r>
  <r>
    <x v="45"/>
    <x v="6"/>
    <x v="63"/>
    <x v="75"/>
    <x v="0"/>
    <n v="9"/>
    <x v="0"/>
    <x v="0"/>
  </r>
  <r>
    <x v="45"/>
    <x v="6"/>
    <x v="63"/>
    <x v="76"/>
    <x v="0"/>
    <n v="2"/>
    <x v="0"/>
    <x v="0"/>
  </r>
  <r>
    <x v="45"/>
    <x v="6"/>
    <x v="63"/>
    <x v="105"/>
    <x v="0"/>
    <n v="3"/>
    <x v="7"/>
    <x v="3"/>
  </r>
  <r>
    <x v="45"/>
    <x v="6"/>
    <x v="63"/>
    <x v="107"/>
    <x v="0"/>
    <n v="45"/>
    <x v="3"/>
    <x v="0"/>
  </r>
  <r>
    <x v="45"/>
    <x v="6"/>
    <x v="63"/>
    <x v="106"/>
    <x v="0"/>
    <n v="7"/>
    <x v="1"/>
    <x v="1"/>
  </r>
  <r>
    <x v="45"/>
    <x v="6"/>
    <x v="63"/>
    <x v="106"/>
    <x v="0"/>
    <n v="1"/>
    <x v="1"/>
    <x v="1"/>
  </r>
  <r>
    <x v="45"/>
    <x v="6"/>
    <x v="63"/>
    <x v="108"/>
    <x v="0"/>
    <n v="10"/>
    <x v="4"/>
    <x v="3"/>
  </r>
  <r>
    <x v="45"/>
    <x v="6"/>
    <x v="63"/>
    <x v="81"/>
    <x v="1"/>
    <n v="7"/>
    <x v="0"/>
    <x v="0"/>
  </r>
  <r>
    <x v="45"/>
    <x v="6"/>
    <x v="63"/>
    <x v="74"/>
    <x v="1"/>
    <n v="2"/>
    <x v="0"/>
    <x v="0"/>
  </r>
  <r>
    <x v="45"/>
    <x v="6"/>
    <x v="64"/>
    <x v="76"/>
    <x v="0"/>
    <n v="11"/>
    <x v="0"/>
    <x v="0"/>
  </r>
  <r>
    <x v="45"/>
    <x v="6"/>
    <x v="64"/>
    <x v="75"/>
    <x v="0"/>
    <n v="2"/>
    <x v="0"/>
    <x v="0"/>
  </r>
  <r>
    <x v="45"/>
    <x v="6"/>
    <x v="64"/>
    <x v="105"/>
    <x v="0"/>
    <n v="1"/>
    <x v="7"/>
    <x v="3"/>
  </r>
  <r>
    <x v="45"/>
    <x v="6"/>
    <x v="64"/>
    <x v="81"/>
    <x v="1"/>
    <n v="1"/>
    <x v="0"/>
    <x v="0"/>
  </r>
  <r>
    <x v="45"/>
    <x v="6"/>
    <x v="64"/>
    <x v="109"/>
    <x v="1"/>
    <n v="1"/>
    <x v="7"/>
    <x v="3"/>
  </r>
  <r>
    <x v="45"/>
    <x v="6"/>
    <x v="72"/>
    <x v="118"/>
    <x v="1"/>
    <n v="5"/>
    <x v="0"/>
    <x v="0"/>
  </r>
  <r>
    <x v="45"/>
    <x v="0"/>
    <x v="7"/>
    <x v="81"/>
    <x v="1"/>
    <n v="27"/>
    <x v="0"/>
    <x v="0"/>
  </r>
  <r>
    <x v="45"/>
    <x v="6"/>
    <x v="65"/>
    <x v="74"/>
    <x v="1"/>
    <n v="1"/>
    <x v="0"/>
    <x v="0"/>
  </r>
  <r>
    <x v="45"/>
    <x v="6"/>
    <x v="65"/>
    <x v="108"/>
    <x v="0"/>
    <n v="5"/>
    <x v="4"/>
    <x v="3"/>
  </r>
  <r>
    <x v="45"/>
    <x v="6"/>
    <x v="65"/>
    <x v="105"/>
    <x v="0"/>
    <n v="5"/>
    <x v="7"/>
    <x v="3"/>
  </r>
  <r>
    <x v="45"/>
    <x v="6"/>
    <x v="65"/>
    <x v="115"/>
    <x v="0"/>
    <n v="34"/>
    <x v="3"/>
    <x v="0"/>
  </r>
  <r>
    <x v="45"/>
    <x v="6"/>
    <x v="65"/>
    <x v="135"/>
    <x v="0"/>
    <n v="15"/>
    <x v="3"/>
    <x v="0"/>
  </r>
  <r>
    <x v="45"/>
    <x v="6"/>
    <x v="65"/>
    <x v="106"/>
    <x v="0"/>
    <n v="8"/>
    <x v="1"/>
    <x v="1"/>
  </r>
  <r>
    <x v="45"/>
    <x v="6"/>
    <x v="65"/>
    <x v="108"/>
    <x v="0"/>
    <n v="2"/>
    <x v="4"/>
    <x v="3"/>
  </r>
  <r>
    <x v="45"/>
    <x v="6"/>
    <x v="73"/>
    <x v="97"/>
    <x v="0"/>
    <n v="12"/>
    <x v="8"/>
    <x v="0"/>
  </r>
  <r>
    <x v="45"/>
    <x v="6"/>
    <x v="73"/>
    <x v="76"/>
    <x v="0"/>
    <n v="35"/>
    <x v="0"/>
    <x v="0"/>
  </r>
  <r>
    <x v="45"/>
    <x v="6"/>
    <x v="71"/>
    <x v="97"/>
    <x v="0"/>
    <n v="17"/>
    <x v="8"/>
    <x v="0"/>
  </r>
  <r>
    <x v="45"/>
    <x v="6"/>
    <x v="71"/>
    <x v="75"/>
    <x v="0"/>
    <n v="6"/>
    <x v="0"/>
    <x v="0"/>
  </r>
  <r>
    <x v="45"/>
    <x v="6"/>
    <x v="71"/>
    <x v="80"/>
    <x v="0"/>
    <n v="1"/>
    <x v="0"/>
    <x v="0"/>
  </r>
  <r>
    <x v="45"/>
    <x v="6"/>
    <x v="71"/>
    <x v="106"/>
    <x v="0"/>
    <n v="1"/>
    <x v="1"/>
    <x v="1"/>
  </r>
  <r>
    <x v="45"/>
    <x v="6"/>
    <x v="71"/>
    <x v="74"/>
    <x v="1"/>
    <n v="1"/>
    <x v="0"/>
    <x v="0"/>
  </r>
  <r>
    <x v="45"/>
    <x v="6"/>
    <x v="66"/>
    <x v="111"/>
    <x v="0"/>
    <n v="2"/>
    <x v="3"/>
    <x v="0"/>
  </r>
  <r>
    <x v="45"/>
    <x v="6"/>
    <x v="67"/>
    <x v="97"/>
    <x v="0"/>
    <n v="14"/>
    <x v="8"/>
    <x v="0"/>
  </r>
  <r>
    <x v="45"/>
    <x v="6"/>
    <x v="67"/>
    <x v="76"/>
    <x v="0"/>
    <n v="35"/>
    <x v="0"/>
    <x v="0"/>
  </r>
  <r>
    <x v="45"/>
    <x v="6"/>
    <x v="67"/>
    <x v="105"/>
    <x v="0"/>
    <n v="4"/>
    <x v="7"/>
    <x v="3"/>
  </r>
  <r>
    <x v="45"/>
    <x v="6"/>
    <x v="67"/>
    <x v="140"/>
    <x v="0"/>
    <n v="17"/>
    <x v="3"/>
    <x v="0"/>
  </r>
  <r>
    <x v="45"/>
    <x v="6"/>
    <x v="67"/>
    <x v="106"/>
    <x v="0"/>
    <n v="13"/>
    <x v="1"/>
    <x v="1"/>
  </r>
  <r>
    <x v="45"/>
    <x v="6"/>
    <x v="67"/>
    <x v="81"/>
    <x v="1"/>
    <n v="6"/>
    <x v="0"/>
    <x v="0"/>
  </r>
  <r>
    <x v="45"/>
    <x v="6"/>
    <x v="67"/>
    <x v="109"/>
    <x v="1"/>
    <n v="6"/>
    <x v="7"/>
    <x v="3"/>
  </r>
  <r>
    <x v="45"/>
    <x v="6"/>
    <x v="67"/>
    <x v="110"/>
    <x v="1"/>
    <n v="3"/>
    <x v="1"/>
    <x v="1"/>
  </r>
  <r>
    <x v="45"/>
    <x v="6"/>
    <x v="68"/>
    <x v="111"/>
    <x v="0"/>
    <n v="12"/>
    <x v="3"/>
    <x v="0"/>
  </r>
  <r>
    <x v="45"/>
    <x v="6"/>
    <x v="68"/>
    <x v="108"/>
    <x v="0"/>
    <n v="5"/>
    <x v="4"/>
    <x v="3"/>
  </r>
  <r>
    <x v="45"/>
    <x v="6"/>
    <x v="65"/>
    <x v="76"/>
    <x v="0"/>
    <n v="80"/>
    <x v="0"/>
    <x v="0"/>
  </r>
  <r>
    <x v="45"/>
    <x v="6"/>
    <x v="65"/>
    <x v="105"/>
    <x v="0"/>
    <n v="74"/>
    <x v="7"/>
    <x v="3"/>
  </r>
  <r>
    <x v="45"/>
    <x v="6"/>
    <x v="65"/>
    <x v="115"/>
    <x v="0"/>
    <n v="5"/>
    <x v="3"/>
    <x v="0"/>
  </r>
  <r>
    <x v="45"/>
    <x v="6"/>
    <x v="65"/>
    <x v="106"/>
    <x v="0"/>
    <n v="12"/>
    <x v="1"/>
    <x v="1"/>
  </r>
  <r>
    <x v="46"/>
    <x v="0"/>
    <x v="0"/>
    <x v="75"/>
    <x v="0"/>
    <n v="1"/>
    <x v="0"/>
    <x v="0"/>
  </r>
  <r>
    <x v="46"/>
    <x v="0"/>
    <x v="1"/>
    <x v="75"/>
    <x v="0"/>
    <n v="1"/>
    <x v="0"/>
    <x v="0"/>
  </r>
  <r>
    <x v="46"/>
    <x v="0"/>
    <x v="1"/>
    <x v="106"/>
    <x v="0"/>
    <n v="1"/>
    <x v="1"/>
    <x v="1"/>
  </r>
  <r>
    <x v="46"/>
    <x v="0"/>
    <x v="1"/>
    <x v="117"/>
    <x v="1"/>
    <n v="14"/>
    <x v="3"/>
    <x v="0"/>
  </r>
  <r>
    <x v="46"/>
    <x v="0"/>
    <x v="2"/>
    <x v="77"/>
    <x v="0"/>
    <n v="1"/>
    <x v="3"/>
    <x v="0"/>
  </r>
  <r>
    <x v="46"/>
    <x v="0"/>
    <x v="3"/>
    <x v="76"/>
    <x v="0"/>
    <n v="8"/>
    <x v="0"/>
    <x v="0"/>
  </r>
  <r>
    <x v="46"/>
    <x v="0"/>
    <x v="3"/>
    <x v="107"/>
    <x v="0"/>
    <n v="40"/>
    <x v="3"/>
    <x v="0"/>
  </r>
  <r>
    <x v="46"/>
    <x v="0"/>
    <x v="3"/>
    <x v="106"/>
    <x v="0"/>
    <n v="2"/>
    <x v="1"/>
    <x v="1"/>
  </r>
  <r>
    <x v="46"/>
    <x v="0"/>
    <x v="6"/>
    <x v="76"/>
    <x v="0"/>
    <n v="7"/>
    <x v="0"/>
    <x v="0"/>
  </r>
  <r>
    <x v="46"/>
    <x v="0"/>
    <x v="6"/>
    <x v="115"/>
    <x v="0"/>
    <n v="22"/>
    <x v="3"/>
    <x v="0"/>
  </r>
  <r>
    <x v="46"/>
    <x v="0"/>
    <x v="6"/>
    <x v="81"/>
    <x v="1"/>
    <n v="2"/>
    <x v="0"/>
    <x v="0"/>
  </r>
  <r>
    <x v="46"/>
    <x v="0"/>
    <x v="6"/>
    <x v="109"/>
    <x v="1"/>
    <n v="1"/>
    <x v="7"/>
    <x v="3"/>
  </r>
  <r>
    <x v="46"/>
    <x v="0"/>
    <x v="6"/>
    <x v="110"/>
    <x v="1"/>
    <n v="2"/>
    <x v="1"/>
    <x v="1"/>
  </r>
  <r>
    <x v="46"/>
    <x v="0"/>
    <x v="7"/>
    <x v="98"/>
    <x v="1"/>
    <n v="3"/>
    <x v="8"/>
    <x v="0"/>
  </r>
  <r>
    <x v="46"/>
    <x v="0"/>
    <x v="7"/>
    <x v="81"/>
    <x v="1"/>
    <n v="8"/>
    <x v="0"/>
    <x v="0"/>
  </r>
  <r>
    <x v="46"/>
    <x v="0"/>
    <x v="7"/>
    <x v="74"/>
    <x v="1"/>
    <n v="8"/>
    <x v="0"/>
    <x v="0"/>
  </r>
  <r>
    <x v="46"/>
    <x v="0"/>
    <x v="8"/>
    <x v="97"/>
    <x v="0"/>
    <n v="2"/>
    <x v="8"/>
    <x v="0"/>
  </r>
  <r>
    <x v="46"/>
    <x v="0"/>
    <x v="8"/>
    <x v="75"/>
    <x v="0"/>
    <n v="3"/>
    <x v="0"/>
    <x v="0"/>
  </r>
  <r>
    <x v="46"/>
    <x v="0"/>
    <x v="8"/>
    <x v="97"/>
    <x v="0"/>
    <n v="1"/>
    <x v="8"/>
    <x v="0"/>
  </r>
  <r>
    <x v="46"/>
    <x v="0"/>
    <x v="8"/>
    <x v="106"/>
    <x v="0"/>
    <n v="72"/>
    <x v="1"/>
    <x v="1"/>
  </r>
  <r>
    <x v="46"/>
    <x v="0"/>
    <x v="8"/>
    <x v="110"/>
    <x v="1"/>
    <n v="36"/>
    <x v="1"/>
    <x v="1"/>
  </r>
  <r>
    <x v="46"/>
    <x v="0"/>
    <x v="9"/>
    <x v="106"/>
    <x v="0"/>
    <n v="1"/>
    <x v="1"/>
    <x v="1"/>
  </r>
  <r>
    <x v="46"/>
    <x v="0"/>
    <x v="9"/>
    <x v="74"/>
    <x v="1"/>
    <n v="1"/>
    <x v="0"/>
    <x v="0"/>
  </r>
  <r>
    <x v="46"/>
    <x v="0"/>
    <x v="9"/>
    <x v="110"/>
    <x v="1"/>
    <n v="1"/>
    <x v="1"/>
    <x v="1"/>
  </r>
  <r>
    <x v="46"/>
    <x v="0"/>
    <x v="10"/>
    <x v="106"/>
    <x v="0"/>
    <n v="2"/>
    <x v="1"/>
    <x v="1"/>
  </r>
  <r>
    <x v="46"/>
    <x v="0"/>
    <x v="10"/>
    <x v="81"/>
    <x v="1"/>
    <n v="1"/>
    <x v="0"/>
    <x v="0"/>
  </r>
  <r>
    <x v="46"/>
    <x v="0"/>
    <x v="8"/>
    <x v="141"/>
    <x v="1"/>
    <n v="20"/>
    <x v="6"/>
    <x v="3"/>
  </r>
  <r>
    <x v="46"/>
    <x v="0"/>
    <x v="8"/>
    <x v="74"/>
    <x v="1"/>
    <n v="4"/>
    <x v="0"/>
    <x v="0"/>
  </r>
  <r>
    <x v="46"/>
    <x v="0"/>
    <x v="8"/>
    <x v="142"/>
    <x v="1"/>
    <n v="3"/>
    <x v="3"/>
    <x v="0"/>
  </r>
  <r>
    <x v="46"/>
    <x v="0"/>
    <x v="12"/>
    <x v="97"/>
    <x v="0"/>
    <n v="5"/>
    <x v="8"/>
    <x v="0"/>
  </r>
  <r>
    <x v="46"/>
    <x v="0"/>
    <x v="12"/>
    <x v="76"/>
    <x v="0"/>
    <n v="22"/>
    <x v="0"/>
    <x v="0"/>
  </r>
  <r>
    <x v="46"/>
    <x v="0"/>
    <x v="12"/>
    <x v="98"/>
    <x v="1"/>
    <n v="3"/>
    <x v="8"/>
    <x v="0"/>
  </r>
  <r>
    <x v="46"/>
    <x v="0"/>
    <x v="12"/>
    <x v="74"/>
    <x v="1"/>
    <n v="4"/>
    <x v="0"/>
    <x v="0"/>
  </r>
  <r>
    <x v="46"/>
    <x v="0"/>
    <x v="13"/>
    <x v="74"/>
    <x v="1"/>
    <n v="1"/>
    <x v="0"/>
    <x v="0"/>
  </r>
  <r>
    <x v="46"/>
    <x v="0"/>
    <x v="14"/>
    <x v="74"/>
    <x v="1"/>
    <n v="1"/>
    <x v="0"/>
    <x v="0"/>
  </r>
  <r>
    <x v="46"/>
    <x v="0"/>
    <x v="14"/>
    <x v="117"/>
    <x v="1"/>
    <n v="285"/>
    <x v="3"/>
    <x v="0"/>
  </r>
  <r>
    <x v="46"/>
    <x v="0"/>
    <x v="15"/>
    <x v="75"/>
    <x v="0"/>
    <n v="4"/>
    <x v="0"/>
    <x v="0"/>
  </r>
  <r>
    <x v="46"/>
    <x v="0"/>
    <x v="15"/>
    <x v="108"/>
    <x v="0"/>
    <n v="21"/>
    <x v="4"/>
    <x v="3"/>
  </r>
  <r>
    <x v="46"/>
    <x v="0"/>
    <x v="15"/>
    <x v="74"/>
    <x v="1"/>
    <n v="7"/>
    <x v="0"/>
    <x v="0"/>
  </r>
  <r>
    <x v="46"/>
    <x v="0"/>
    <x v="16"/>
    <x v="76"/>
    <x v="0"/>
    <n v="11"/>
    <x v="0"/>
    <x v="0"/>
  </r>
  <r>
    <x v="46"/>
    <x v="0"/>
    <x v="16"/>
    <x v="75"/>
    <x v="0"/>
    <n v="1"/>
    <x v="0"/>
    <x v="0"/>
  </r>
  <r>
    <x v="46"/>
    <x v="0"/>
    <x v="16"/>
    <x v="105"/>
    <x v="0"/>
    <n v="1"/>
    <x v="7"/>
    <x v="3"/>
  </r>
  <r>
    <x v="46"/>
    <x v="0"/>
    <x v="16"/>
    <x v="106"/>
    <x v="0"/>
    <n v="2"/>
    <x v="1"/>
    <x v="1"/>
  </r>
  <r>
    <x v="46"/>
    <x v="0"/>
    <x v="16"/>
    <x v="108"/>
    <x v="0"/>
    <n v="17"/>
    <x v="4"/>
    <x v="3"/>
  </r>
  <r>
    <x v="46"/>
    <x v="0"/>
    <x v="17"/>
    <x v="97"/>
    <x v="0"/>
    <n v="1"/>
    <x v="8"/>
    <x v="0"/>
  </r>
  <r>
    <x v="46"/>
    <x v="0"/>
    <x v="17"/>
    <x v="76"/>
    <x v="0"/>
    <n v="5"/>
    <x v="0"/>
    <x v="0"/>
  </r>
  <r>
    <x v="46"/>
    <x v="0"/>
    <x v="17"/>
    <x v="105"/>
    <x v="0"/>
    <n v="1"/>
    <x v="7"/>
    <x v="3"/>
  </r>
  <r>
    <x v="46"/>
    <x v="0"/>
    <x v="17"/>
    <x v="115"/>
    <x v="0"/>
    <n v="1"/>
    <x v="3"/>
    <x v="0"/>
  </r>
  <r>
    <x v="46"/>
    <x v="0"/>
    <x v="17"/>
    <x v="135"/>
    <x v="0"/>
    <n v="1"/>
    <x v="3"/>
    <x v="0"/>
  </r>
  <r>
    <x v="46"/>
    <x v="0"/>
    <x v="17"/>
    <x v="106"/>
    <x v="0"/>
    <n v="11"/>
    <x v="1"/>
    <x v="1"/>
  </r>
  <r>
    <x v="46"/>
    <x v="0"/>
    <x v="17"/>
    <x v="110"/>
    <x v="1"/>
    <n v="4"/>
    <x v="1"/>
    <x v="1"/>
  </r>
  <r>
    <x v="46"/>
    <x v="0"/>
    <x v="18"/>
    <x v="115"/>
    <x v="0"/>
    <n v="80"/>
    <x v="3"/>
    <x v="0"/>
  </r>
  <r>
    <x v="46"/>
    <x v="0"/>
    <x v="18"/>
    <x v="98"/>
    <x v="1"/>
    <n v="3"/>
    <x v="8"/>
    <x v="0"/>
  </r>
  <r>
    <x v="46"/>
    <x v="0"/>
    <x v="18"/>
    <x v="74"/>
    <x v="1"/>
    <n v="16"/>
    <x v="0"/>
    <x v="0"/>
  </r>
  <r>
    <x v="46"/>
    <x v="0"/>
    <x v="18"/>
    <x v="78"/>
    <x v="1"/>
    <n v="3"/>
    <x v="0"/>
    <x v="0"/>
  </r>
  <r>
    <x v="46"/>
    <x v="0"/>
    <x v="18"/>
    <x v="136"/>
    <x v="1"/>
    <n v="84"/>
    <x v="3"/>
    <x v="0"/>
  </r>
  <r>
    <x v="46"/>
    <x v="3"/>
    <x v="22"/>
    <x v="97"/>
    <x v="0"/>
    <n v="2"/>
    <x v="8"/>
    <x v="0"/>
  </r>
  <r>
    <x v="46"/>
    <x v="3"/>
    <x v="22"/>
    <x v="75"/>
    <x v="0"/>
    <n v="15"/>
    <x v="0"/>
    <x v="0"/>
  </r>
  <r>
    <x v="46"/>
    <x v="3"/>
    <x v="22"/>
    <x v="80"/>
    <x v="0"/>
    <n v="14"/>
    <x v="0"/>
    <x v="0"/>
  </r>
  <r>
    <x v="46"/>
    <x v="3"/>
    <x v="22"/>
    <x v="76"/>
    <x v="0"/>
    <n v="11"/>
    <x v="0"/>
    <x v="0"/>
  </r>
  <r>
    <x v="46"/>
    <x v="3"/>
    <x v="23"/>
    <x v="97"/>
    <x v="0"/>
    <n v="1"/>
    <x v="8"/>
    <x v="0"/>
  </r>
  <r>
    <x v="46"/>
    <x v="3"/>
    <x v="23"/>
    <x v="76"/>
    <x v="0"/>
    <n v="2"/>
    <x v="0"/>
    <x v="0"/>
  </r>
  <r>
    <x v="46"/>
    <x v="3"/>
    <x v="23"/>
    <x v="75"/>
    <x v="0"/>
    <n v="2"/>
    <x v="0"/>
    <x v="0"/>
  </r>
  <r>
    <x v="46"/>
    <x v="3"/>
    <x v="26"/>
    <x v="106"/>
    <x v="0"/>
    <n v="4"/>
    <x v="1"/>
    <x v="1"/>
  </r>
  <r>
    <x v="46"/>
    <x v="3"/>
    <x v="28"/>
    <x v="76"/>
    <x v="0"/>
    <n v="10"/>
    <x v="0"/>
    <x v="0"/>
  </r>
  <r>
    <x v="46"/>
    <x v="3"/>
    <x v="28"/>
    <x v="75"/>
    <x v="0"/>
    <n v="1"/>
    <x v="0"/>
    <x v="0"/>
  </r>
  <r>
    <x v="46"/>
    <x v="3"/>
    <x v="28"/>
    <x v="106"/>
    <x v="0"/>
    <n v="3"/>
    <x v="1"/>
    <x v="1"/>
  </r>
  <r>
    <x v="46"/>
    <x v="3"/>
    <x v="29"/>
    <x v="76"/>
    <x v="0"/>
    <n v="9"/>
    <x v="0"/>
    <x v="0"/>
  </r>
  <r>
    <x v="46"/>
    <x v="3"/>
    <x v="29"/>
    <x v="115"/>
    <x v="0"/>
    <n v="7"/>
    <x v="3"/>
    <x v="0"/>
  </r>
  <r>
    <x v="46"/>
    <x v="3"/>
    <x v="29"/>
    <x v="135"/>
    <x v="0"/>
    <n v="4"/>
    <x v="3"/>
    <x v="0"/>
  </r>
  <r>
    <x v="46"/>
    <x v="3"/>
    <x v="29"/>
    <x v="107"/>
    <x v="0"/>
    <n v="2"/>
    <x v="3"/>
    <x v="0"/>
  </r>
  <r>
    <x v="46"/>
    <x v="3"/>
    <x v="29"/>
    <x v="98"/>
    <x v="1"/>
    <n v="3"/>
    <x v="8"/>
    <x v="0"/>
  </r>
  <r>
    <x v="46"/>
    <x v="3"/>
    <x v="29"/>
    <x v="81"/>
    <x v="1"/>
    <n v="7"/>
    <x v="0"/>
    <x v="0"/>
  </r>
  <r>
    <x v="46"/>
    <x v="3"/>
    <x v="29"/>
    <x v="74"/>
    <x v="1"/>
    <n v="2"/>
    <x v="0"/>
    <x v="0"/>
  </r>
  <r>
    <x v="46"/>
    <x v="3"/>
    <x v="29"/>
    <x v="78"/>
    <x v="1"/>
    <n v="1"/>
    <x v="0"/>
    <x v="0"/>
  </r>
  <r>
    <x v="46"/>
    <x v="3"/>
    <x v="29"/>
    <x v="137"/>
    <x v="1"/>
    <n v="5"/>
    <x v="3"/>
    <x v="0"/>
  </r>
  <r>
    <x v="46"/>
    <x v="3"/>
    <x v="29"/>
    <x v="112"/>
    <x v="1"/>
    <n v="4"/>
    <x v="3"/>
    <x v="0"/>
  </r>
  <r>
    <x v="46"/>
    <x v="3"/>
    <x v="30"/>
    <x v="97"/>
    <x v="0"/>
    <n v="1"/>
    <x v="8"/>
    <x v="0"/>
  </r>
  <r>
    <x v="46"/>
    <x v="3"/>
    <x v="30"/>
    <x v="108"/>
    <x v="0"/>
    <n v="5"/>
    <x v="4"/>
    <x v="3"/>
  </r>
  <r>
    <x v="46"/>
    <x v="3"/>
    <x v="32"/>
    <x v="97"/>
    <x v="0"/>
    <n v="1"/>
    <x v="8"/>
    <x v="0"/>
  </r>
  <r>
    <x v="46"/>
    <x v="3"/>
    <x v="32"/>
    <x v="76"/>
    <x v="0"/>
    <n v="18"/>
    <x v="0"/>
    <x v="0"/>
  </r>
  <r>
    <x v="46"/>
    <x v="3"/>
    <x v="32"/>
    <x v="135"/>
    <x v="0"/>
    <n v="4"/>
    <x v="3"/>
    <x v="0"/>
  </r>
  <r>
    <x v="46"/>
    <x v="3"/>
    <x v="32"/>
    <x v="106"/>
    <x v="0"/>
    <n v="2"/>
    <x v="1"/>
    <x v="1"/>
  </r>
  <r>
    <x v="46"/>
    <x v="3"/>
    <x v="33"/>
    <x v="97"/>
    <x v="0"/>
    <n v="32"/>
    <x v="8"/>
    <x v="0"/>
  </r>
  <r>
    <x v="46"/>
    <x v="3"/>
    <x v="33"/>
    <x v="109"/>
    <x v="1"/>
    <n v="3"/>
    <x v="7"/>
    <x v="3"/>
  </r>
  <r>
    <x v="46"/>
    <x v="3"/>
    <x v="34"/>
    <x v="97"/>
    <x v="0"/>
    <n v="1"/>
    <x v="8"/>
    <x v="0"/>
  </r>
  <r>
    <x v="46"/>
    <x v="3"/>
    <x v="34"/>
    <x v="111"/>
    <x v="0"/>
    <n v="1"/>
    <x v="3"/>
    <x v="0"/>
  </r>
  <r>
    <x v="46"/>
    <x v="3"/>
    <x v="34"/>
    <x v="106"/>
    <x v="0"/>
    <n v="7"/>
    <x v="1"/>
    <x v="1"/>
  </r>
  <r>
    <x v="46"/>
    <x v="0"/>
    <x v="6"/>
    <x v="97"/>
    <x v="0"/>
    <n v="8"/>
    <x v="8"/>
    <x v="0"/>
  </r>
  <r>
    <x v="46"/>
    <x v="0"/>
    <x v="6"/>
    <x v="76"/>
    <x v="0"/>
    <n v="15"/>
    <x v="0"/>
    <x v="0"/>
  </r>
  <r>
    <x v="46"/>
    <x v="0"/>
    <x v="6"/>
    <x v="74"/>
    <x v="1"/>
    <n v="1"/>
    <x v="0"/>
    <x v="0"/>
  </r>
  <r>
    <x v="46"/>
    <x v="0"/>
    <x v="6"/>
    <x v="97"/>
    <x v="0"/>
    <n v="1"/>
    <x v="8"/>
    <x v="0"/>
  </r>
  <r>
    <x v="46"/>
    <x v="0"/>
    <x v="6"/>
    <x v="76"/>
    <x v="0"/>
    <n v="61"/>
    <x v="0"/>
    <x v="0"/>
  </r>
  <r>
    <x v="46"/>
    <x v="0"/>
    <x v="6"/>
    <x v="105"/>
    <x v="0"/>
    <n v="20"/>
    <x v="7"/>
    <x v="3"/>
  </r>
  <r>
    <x v="46"/>
    <x v="0"/>
    <x v="6"/>
    <x v="143"/>
    <x v="0"/>
    <n v="495"/>
    <x v="5"/>
    <x v="3"/>
  </r>
  <r>
    <x v="46"/>
    <x v="0"/>
    <x v="6"/>
    <x v="107"/>
    <x v="0"/>
    <n v="36"/>
    <x v="3"/>
    <x v="0"/>
  </r>
  <r>
    <x v="46"/>
    <x v="0"/>
    <x v="6"/>
    <x v="135"/>
    <x v="0"/>
    <n v="27"/>
    <x v="3"/>
    <x v="0"/>
  </r>
  <r>
    <x v="46"/>
    <x v="0"/>
    <x v="6"/>
    <x v="115"/>
    <x v="0"/>
    <n v="4"/>
    <x v="3"/>
    <x v="0"/>
  </r>
  <r>
    <x v="46"/>
    <x v="0"/>
    <x v="6"/>
    <x v="106"/>
    <x v="0"/>
    <n v="14"/>
    <x v="1"/>
    <x v="1"/>
  </r>
  <r>
    <x v="46"/>
    <x v="0"/>
    <x v="6"/>
    <x v="81"/>
    <x v="1"/>
    <n v="196"/>
    <x v="0"/>
    <x v="0"/>
  </r>
  <r>
    <x v="46"/>
    <x v="0"/>
    <x v="6"/>
    <x v="109"/>
    <x v="1"/>
    <n v="22"/>
    <x v="7"/>
    <x v="3"/>
  </r>
  <r>
    <x v="46"/>
    <x v="0"/>
    <x v="6"/>
    <x v="144"/>
    <x v="1"/>
    <n v="213"/>
    <x v="5"/>
    <x v="3"/>
  </r>
  <r>
    <x v="46"/>
    <x v="0"/>
    <x v="6"/>
    <x v="117"/>
    <x v="1"/>
    <n v="53"/>
    <x v="3"/>
    <x v="0"/>
  </r>
  <r>
    <x v="46"/>
    <x v="0"/>
    <x v="6"/>
    <x v="137"/>
    <x v="1"/>
    <n v="2"/>
    <x v="3"/>
    <x v="0"/>
  </r>
  <r>
    <x v="46"/>
    <x v="0"/>
    <x v="6"/>
    <x v="110"/>
    <x v="1"/>
    <n v="10"/>
    <x v="1"/>
    <x v="1"/>
  </r>
  <r>
    <x v="46"/>
    <x v="3"/>
    <x v="37"/>
    <x v="107"/>
    <x v="0"/>
    <n v="5"/>
    <x v="3"/>
    <x v="0"/>
  </r>
  <r>
    <x v="46"/>
    <x v="3"/>
    <x v="37"/>
    <x v="118"/>
    <x v="1"/>
    <n v="70"/>
    <x v="0"/>
    <x v="0"/>
  </r>
  <r>
    <x v="46"/>
    <x v="3"/>
    <x v="37"/>
    <x v="74"/>
    <x v="1"/>
    <n v="1"/>
    <x v="0"/>
    <x v="0"/>
  </r>
  <r>
    <x v="46"/>
    <x v="7"/>
    <x v="74"/>
    <x v="75"/>
    <x v="0"/>
    <n v="2"/>
    <x v="0"/>
    <x v="0"/>
  </r>
  <r>
    <x v="46"/>
    <x v="7"/>
    <x v="74"/>
    <x v="108"/>
    <x v="0"/>
    <n v="4"/>
    <x v="4"/>
    <x v="3"/>
  </r>
  <r>
    <x v="46"/>
    <x v="7"/>
    <x v="74"/>
    <x v="81"/>
    <x v="1"/>
    <n v="68"/>
    <x v="0"/>
    <x v="0"/>
  </r>
  <r>
    <x v="46"/>
    <x v="7"/>
    <x v="75"/>
    <x v="98"/>
    <x v="1"/>
    <n v="1"/>
    <x v="8"/>
    <x v="0"/>
  </r>
  <r>
    <x v="46"/>
    <x v="7"/>
    <x v="75"/>
    <x v="129"/>
    <x v="1"/>
    <n v="1"/>
    <x v="1"/>
    <x v="1"/>
  </r>
  <r>
    <x v="46"/>
    <x v="7"/>
    <x v="76"/>
    <x v="97"/>
    <x v="0"/>
    <n v="5"/>
    <x v="8"/>
    <x v="0"/>
  </r>
  <r>
    <x v="46"/>
    <x v="7"/>
    <x v="76"/>
    <x v="133"/>
    <x v="0"/>
    <n v="1"/>
    <x v="0"/>
    <x v="0"/>
  </r>
  <r>
    <x v="46"/>
    <x v="7"/>
    <x v="76"/>
    <x v="76"/>
    <x v="0"/>
    <n v="2"/>
    <x v="0"/>
    <x v="0"/>
  </r>
  <r>
    <x v="46"/>
    <x v="7"/>
    <x v="76"/>
    <x v="75"/>
    <x v="0"/>
    <n v="4"/>
    <x v="0"/>
    <x v="0"/>
  </r>
  <r>
    <x v="46"/>
    <x v="7"/>
    <x v="76"/>
    <x v="105"/>
    <x v="0"/>
    <n v="1"/>
    <x v="7"/>
    <x v="3"/>
  </r>
  <r>
    <x v="46"/>
    <x v="7"/>
    <x v="76"/>
    <x v="145"/>
    <x v="0"/>
    <n v="10"/>
    <x v="2"/>
    <x v="2"/>
  </r>
  <r>
    <x v="46"/>
    <x v="7"/>
    <x v="76"/>
    <x v="130"/>
    <x v="0"/>
    <n v="8"/>
    <x v="3"/>
    <x v="0"/>
  </r>
  <r>
    <x v="46"/>
    <x v="7"/>
    <x v="76"/>
    <x v="131"/>
    <x v="0"/>
    <n v="1"/>
    <x v="1"/>
    <x v="1"/>
  </r>
  <r>
    <x v="46"/>
    <x v="7"/>
    <x v="76"/>
    <x v="120"/>
    <x v="0"/>
    <n v="12"/>
    <x v="1"/>
    <x v="1"/>
  </r>
  <r>
    <x v="46"/>
    <x v="7"/>
    <x v="76"/>
    <x v="108"/>
    <x v="0"/>
    <n v="25"/>
    <x v="4"/>
    <x v="3"/>
  </r>
  <r>
    <x v="46"/>
    <x v="7"/>
    <x v="76"/>
    <x v="74"/>
    <x v="1"/>
    <n v="5"/>
    <x v="0"/>
    <x v="0"/>
  </r>
  <r>
    <x v="46"/>
    <x v="7"/>
    <x v="76"/>
    <x v="81"/>
    <x v="1"/>
    <n v="5"/>
    <x v="0"/>
    <x v="0"/>
  </r>
  <r>
    <x v="46"/>
    <x v="7"/>
    <x v="76"/>
    <x v="132"/>
    <x v="1"/>
    <n v="8"/>
    <x v="0"/>
    <x v="0"/>
  </r>
  <r>
    <x v="46"/>
    <x v="7"/>
    <x v="76"/>
    <x v="84"/>
    <x v="1"/>
    <n v="9"/>
    <x v="0"/>
    <x v="0"/>
  </r>
  <r>
    <x v="46"/>
    <x v="7"/>
    <x v="76"/>
    <x v="121"/>
    <x v="1"/>
    <n v="6"/>
    <x v="7"/>
    <x v="3"/>
  </r>
  <r>
    <x v="46"/>
    <x v="7"/>
    <x v="76"/>
    <x v="122"/>
    <x v="1"/>
    <n v="42"/>
    <x v="2"/>
    <x v="2"/>
  </r>
  <r>
    <x v="46"/>
    <x v="7"/>
    <x v="76"/>
    <x v="83"/>
    <x v="1"/>
    <n v="2"/>
    <x v="3"/>
    <x v="0"/>
  </r>
  <r>
    <x v="46"/>
    <x v="7"/>
    <x v="76"/>
    <x v="123"/>
    <x v="1"/>
    <n v="70"/>
    <x v="3"/>
    <x v="0"/>
  </r>
  <r>
    <x v="46"/>
    <x v="7"/>
    <x v="76"/>
    <x v="124"/>
    <x v="1"/>
    <n v="10"/>
    <x v="1"/>
    <x v="1"/>
  </r>
  <r>
    <x v="46"/>
    <x v="7"/>
    <x v="77"/>
    <x v="97"/>
    <x v="0"/>
    <n v="1"/>
    <x v="8"/>
    <x v="0"/>
  </r>
  <r>
    <x v="46"/>
    <x v="7"/>
    <x v="77"/>
    <x v="75"/>
    <x v="0"/>
    <n v="1"/>
    <x v="0"/>
    <x v="0"/>
  </r>
  <r>
    <x v="46"/>
    <x v="7"/>
    <x v="77"/>
    <x v="98"/>
    <x v="1"/>
    <n v="12"/>
    <x v="8"/>
    <x v="0"/>
  </r>
  <r>
    <x v="46"/>
    <x v="7"/>
    <x v="77"/>
    <x v="74"/>
    <x v="1"/>
    <n v="2"/>
    <x v="0"/>
    <x v="0"/>
  </r>
  <r>
    <x v="46"/>
    <x v="7"/>
    <x v="78"/>
    <x v="75"/>
    <x v="0"/>
    <n v="2"/>
    <x v="0"/>
    <x v="0"/>
  </r>
  <r>
    <x v="46"/>
    <x v="7"/>
    <x v="78"/>
    <x v="76"/>
    <x v="0"/>
    <n v="20"/>
    <x v="0"/>
    <x v="0"/>
  </r>
  <r>
    <x v="46"/>
    <x v="7"/>
    <x v="78"/>
    <x v="105"/>
    <x v="0"/>
    <n v="4"/>
    <x v="7"/>
    <x v="3"/>
  </r>
  <r>
    <x v="46"/>
    <x v="7"/>
    <x v="78"/>
    <x v="125"/>
    <x v="0"/>
    <n v="4"/>
    <x v="3"/>
    <x v="0"/>
  </r>
  <r>
    <x v="46"/>
    <x v="7"/>
    <x v="78"/>
    <x v="134"/>
    <x v="0"/>
    <n v="10"/>
    <x v="3"/>
    <x v="0"/>
  </r>
  <r>
    <x v="46"/>
    <x v="7"/>
    <x v="78"/>
    <x v="120"/>
    <x v="0"/>
    <n v="3"/>
    <x v="1"/>
    <x v="1"/>
  </r>
  <r>
    <x v="46"/>
    <x v="7"/>
    <x v="78"/>
    <x v="108"/>
    <x v="0"/>
    <n v="9"/>
    <x v="4"/>
    <x v="3"/>
  </r>
  <r>
    <x v="46"/>
    <x v="7"/>
    <x v="78"/>
    <x v="74"/>
    <x v="1"/>
    <n v="2"/>
    <x v="0"/>
    <x v="0"/>
  </r>
  <r>
    <x v="46"/>
    <x v="7"/>
    <x v="78"/>
    <x v="81"/>
    <x v="1"/>
    <n v="5"/>
    <x v="0"/>
    <x v="0"/>
  </r>
  <r>
    <x v="46"/>
    <x v="7"/>
    <x v="79"/>
    <x v="75"/>
    <x v="0"/>
    <n v="9"/>
    <x v="0"/>
    <x v="0"/>
  </r>
  <r>
    <x v="46"/>
    <x v="7"/>
    <x v="80"/>
    <x v="83"/>
    <x v="1"/>
    <n v="2"/>
    <x v="3"/>
    <x v="0"/>
  </r>
  <r>
    <x v="46"/>
    <x v="7"/>
    <x v="81"/>
    <x v="78"/>
    <x v="1"/>
    <n v="2"/>
    <x v="0"/>
    <x v="0"/>
  </r>
  <r>
    <x v="46"/>
    <x v="7"/>
    <x v="81"/>
    <x v="74"/>
    <x v="1"/>
    <n v="4"/>
    <x v="0"/>
    <x v="0"/>
  </r>
  <r>
    <x v="46"/>
    <x v="7"/>
    <x v="82"/>
    <x v="75"/>
    <x v="0"/>
    <n v="4"/>
    <x v="0"/>
    <x v="0"/>
  </r>
  <r>
    <x v="46"/>
    <x v="7"/>
    <x v="83"/>
    <x v="97"/>
    <x v="0"/>
    <n v="1"/>
    <x v="8"/>
    <x v="0"/>
  </r>
  <r>
    <x v="46"/>
    <x v="7"/>
    <x v="83"/>
    <x v="76"/>
    <x v="0"/>
    <n v="2"/>
    <x v="0"/>
    <x v="0"/>
  </r>
  <r>
    <x v="46"/>
    <x v="7"/>
    <x v="83"/>
    <x v="75"/>
    <x v="0"/>
    <n v="4"/>
    <x v="0"/>
    <x v="0"/>
  </r>
  <r>
    <x v="46"/>
    <x v="7"/>
    <x v="83"/>
    <x v="111"/>
    <x v="0"/>
    <n v="1"/>
    <x v="3"/>
    <x v="0"/>
  </r>
  <r>
    <x v="46"/>
    <x v="7"/>
    <x v="83"/>
    <x v="130"/>
    <x v="0"/>
    <n v="1"/>
    <x v="3"/>
    <x v="0"/>
  </r>
  <r>
    <x v="46"/>
    <x v="7"/>
    <x v="83"/>
    <x v="131"/>
    <x v="0"/>
    <n v="1"/>
    <x v="1"/>
    <x v="1"/>
  </r>
  <r>
    <x v="46"/>
    <x v="7"/>
    <x v="83"/>
    <x v="98"/>
    <x v="1"/>
    <n v="2"/>
    <x v="8"/>
    <x v="0"/>
  </r>
  <r>
    <x v="46"/>
    <x v="7"/>
    <x v="83"/>
    <x v="81"/>
    <x v="1"/>
    <n v="1"/>
    <x v="0"/>
    <x v="0"/>
  </r>
  <r>
    <x v="46"/>
    <x v="7"/>
    <x v="83"/>
    <x v="74"/>
    <x v="1"/>
    <n v="4"/>
    <x v="0"/>
    <x v="0"/>
  </r>
  <r>
    <x v="46"/>
    <x v="7"/>
    <x v="83"/>
    <x v="129"/>
    <x v="1"/>
    <n v="1"/>
    <x v="1"/>
    <x v="1"/>
  </r>
  <r>
    <x v="46"/>
    <x v="7"/>
    <x v="84"/>
    <x v="131"/>
    <x v="0"/>
    <n v="2"/>
    <x v="1"/>
    <x v="1"/>
  </r>
  <r>
    <x v="46"/>
    <x v="7"/>
    <x v="85"/>
    <x v="97"/>
    <x v="0"/>
    <n v="2"/>
    <x v="8"/>
    <x v="0"/>
  </r>
  <r>
    <x v="46"/>
    <x v="7"/>
    <x v="85"/>
    <x v="76"/>
    <x v="0"/>
    <n v="2"/>
    <x v="0"/>
    <x v="0"/>
  </r>
  <r>
    <x v="46"/>
    <x v="7"/>
    <x v="85"/>
    <x v="75"/>
    <x v="0"/>
    <n v="5"/>
    <x v="0"/>
    <x v="0"/>
  </r>
  <r>
    <x v="46"/>
    <x v="7"/>
    <x v="85"/>
    <x v="82"/>
    <x v="0"/>
    <n v="5"/>
    <x v="3"/>
    <x v="0"/>
  </r>
  <r>
    <x v="46"/>
    <x v="7"/>
    <x v="85"/>
    <x v="120"/>
    <x v="0"/>
    <n v="4"/>
    <x v="1"/>
    <x v="1"/>
  </r>
  <r>
    <x v="46"/>
    <x v="7"/>
    <x v="85"/>
    <x v="74"/>
    <x v="1"/>
    <n v="1"/>
    <x v="0"/>
    <x v="0"/>
  </r>
  <r>
    <x v="46"/>
    <x v="7"/>
    <x v="85"/>
    <x v="112"/>
    <x v="1"/>
    <n v="5"/>
    <x v="3"/>
    <x v="0"/>
  </r>
  <r>
    <x v="46"/>
    <x v="7"/>
    <x v="85"/>
    <x v="123"/>
    <x v="1"/>
    <n v="62"/>
    <x v="3"/>
    <x v="0"/>
  </r>
  <r>
    <x v="46"/>
    <x v="7"/>
    <x v="86"/>
    <x v="108"/>
    <x v="0"/>
    <n v="4"/>
    <x v="4"/>
    <x v="3"/>
  </r>
  <r>
    <x v="46"/>
    <x v="7"/>
    <x v="87"/>
    <x v="97"/>
    <x v="0"/>
    <n v="2"/>
    <x v="8"/>
    <x v="0"/>
  </r>
  <r>
    <x v="46"/>
    <x v="7"/>
    <x v="119"/>
    <x v="75"/>
    <x v="0"/>
    <n v="1"/>
    <x v="0"/>
    <x v="0"/>
  </r>
  <r>
    <x v="46"/>
    <x v="7"/>
    <x v="119"/>
    <x v="108"/>
    <x v="0"/>
    <n v="10"/>
    <x v="4"/>
    <x v="3"/>
  </r>
  <r>
    <x v="46"/>
    <x v="7"/>
    <x v="89"/>
    <x v="97"/>
    <x v="0"/>
    <n v="12"/>
    <x v="8"/>
    <x v="0"/>
  </r>
  <r>
    <x v="46"/>
    <x v="7"/>
    <x v="89"/>
    <x v="85"/>
    <x v="0"/>
    <n v="1"/>
    <x v="0"/>
    <x v="0"/>
  </r>
  <r>
    <x v="46"/>
    <x v="7"/>
    <x v="90"/>
    <x v="76"/>
    <x v="0"/>
    <n v="8"/>
    <x v="0"/>
    <x v="0"/>
  </r>
  <r>
    <x v="46"/>
    <x v="7"/>
    <x v="90"/>
    <x v="134"/>
    <x v="0"/>
    <n v="2"/>
    <x v="3"/>
    <x v="0"/>
  </r>
  <r>
    <x v="46"/>
    <x v="7"/>
    <x v="90"/>
    <x v="130"/>
    <x v="0"/>
    <n v="45"/>
    <x v="3"/>
    <x v="0"/>
  </r>
  <r>
    <x v="46"/>
    <x v="7"/>
    <x v="90"/>
    <x v="120"/>
    <x v="0"/>
    <n v="3"/>
    <x v="1"/>
    <x v="1"/>
  </r>
  <r>
    <x v="46"/>
    <x v="7"/>
    <x v="90"/>
    <x v="83"/>
    <x v="1"/>
    <n v="33"/>
    <x v="3"/>
    <x v="0"/>
  </r>
  <r>
    <x v="46"/>
    <x v="7"/>
    <x v="91"/>
    <x v="80"/>
    <x v="0"/>
    <n v="4"/>
    <x v="0"/>
    <x v="0"/>
  </r>
  <r>
    <x v="46"/>
    <x v="7"/>
    <x v="91"/>
    <x v="76"/>
    <x v="0"/>
    <n v="8"/>
    <x v="0"/>
    <x v="0"/>
  </r>
  <r>
    <x v="46"/>
    <x v="7"/>
    <x v="91"/>
    <x v="75"/>
    <x v="0"/>
    <n v="20"/>
    <x v="0"/>
    <x v="0"/>
  </r>
  <r>
    <x v="46"/>
    <x v="7"/>
    <x v="91"/>
    <x v="78"/>
    <x v="1"/>
    <n v="1"/>
    <x v="0"/>
    <x v="0"/>
  </r>
  <r>
    <x v="46"/>
    <x v="7"/>
    <x v="91"/>
    <x v="74"/>
    <x v="1"/>
    <n v="3"/>
    <x v="0"/>
    <x v="0"/>
  </r>
  <r>
    <x v="46"/>
    <x v="7"/>
    <x v="115"/>
    <x v="80"/>
    <x v="0"/>
    <n v="1"/>
    <x v="0"/>
    <x v="0"/>
  </r>
  <r>
    <x v="46"/>
    <x v="7"/>
    <x v="115"/>
    <x v="130"/>
    <x v="0"/>
    <n v="12"/>
    <x v="3"/>
    <x v="0"/>
  </r>
  <r>
    <x v="46"/>
    <x v="7"/>
    <x v="115"/>
    <x v="112"/>
    <x v="1"/>
    <n v="7"/>
    <x v="3"/>
    <x v="0"/>
  </r>
  <r>
    <x v="46"/>
    <x v="7"/>
    <x v="92"/>
    <x v="80"/>
    <x v="0"/>
    <n v="3"/>
    <x v="0"/>
    <x v="0"/>
  </r>
  <r>
    <x v="46"/>
    <x v="7"/>
    <x v="92"/>
    <x v="75"/>
    <x v="0"/>
    <n v="4"/>
    <x v="0"/>
    <x v="0"/>
  </r>
  <r>
    <x v="46"/>
    <x v="7"/>
    <x v="92"/>
    <x v="111"/>
    <x v="0"/>
    <n v="6"/>
    <x v="3"/>
    <x v="0"/>
  </r>
  <r>
    <x v="46"/>
    <x v="7"/>
    <x v="92"/>
    <x v="120"/>
    <x v="0"/>
    <n v="2"/>
    <x v="1"/>
    <x v="1"/>
  </r>
  <r>
    <x v="46"/>
    <x v="7"/>
    <x v="92"/>
    <x v="74"/>
    <x v="1"/>
    <n v="2"/>
    <x v="0"/>
    <x v="0"/>
  </r>
  <r>
    <x v="46"/>
    <x v="7"/>
    <x v="92"/>
    <x v="121"/>
    <x v="1"/>
    <n v="94"/>
    <x v="7"/>
    <x v="3"/>
  </r>
  <r>
    <x v="46"/>
    <x v="7"/>
    <x v="92"/>
    <x v="83"/>
    <x v="1"/>
    <n v="117"/>
    <x v="3"/>
    <x v="0"/>
  </r>
  <r>
    <x v="46"/>
    <x v="7"/>
    <x v="92"/>
    <x v="124"/>
    <x v="1"/>
    <n v="30"/>
    <x v="1"/>
    <x v="1"/>
  </r>
  <r>
    <x v="46"/>
    <x v="7"/>
    <x v="93"/>
    <x v="75"/>
    <x v="0"/>
    <n v="2"/>
    <x v="0"/>
    <x v="0"/>
  </r>
  <r>
    <x v="46"/>
    <x v="7"/>
    <x v="93"/>
    <x v="76"/>
    <x v="0"/>
    <n v="25"/>
    <x v="0"/>
    <x v="0"/>
  </r>
  <r>
    <x v="46"/>
    <x v="7"/>
    <x v="93"/>
    <x v="82"/>
    <x v="0"/>
    <n v="10"/>
    <x v="3"/>
    <x v="0"/>
  </r>
  <r>
    <x v="46"/>
    <x v="7"/>
    <x v="94"/>
    <x v="81"/>
    <x v="1"/>
    <n v="50"/>
    <x v="0"/>
    <x v="0"/>
  </r>
  <r>
    <x v="46"/>
    <x v="7"/>
    <x v="116"/>
    <x v="80"/>
    <x v="0"/>
    <n v="1"/>
    <x v="0"/>
    <x v="0"/>
  </r>
  <r>
    <x v="46"/>
    <x v="7"/>
    <x v="116"/>
    <x v="75"/>
    <x v="0"/>
    <n v="2"/>
    <x v="0"/>
    <x v="0"/>
  </r>
  <r>
    <x v="46"/>
    <x v="7"/>
    <x v="116"/>
    <x v="130"/>
    <x v="0"/>
    <n v="3"/>
    <x v="3"/>
    <x v="0"/>
  </r>
  <r>
    <x v="46"/>
    <x v="7"/>
    <x v="116"/>
    <x v="111"/>
    <x v="0"/>
    <n v="16"/>
    <x v="3"/>
    <x v="0"/>
  </r>
  <r>
    <x v="46"/>
    <x v="7"/>
    <x v="118"/>
    <x v="120"/>
    <x v="0"/>
    <n v="16"/>
    <x v="1"/>
    <x v="1"/>
  </r>
  <r>
    <x v="46"/>
    <x v="7"/>
    <x v="95"/>
    <x v="75"/>
    <x v="0"/>
    <n v="1"/>
    <x v="0"/>
    <x v="0"/>
  </r>
  <r>
    <x v="46"/>
    <x v="7"/>
    <x v="95"/>
    <x v="111"/>
    <x v="0"/>
    <n v="1"/>
    <x v="3"/>
    <x v="0"/>
  </r>
  <r>
    <x v="46"/>
    <x v="7"/>
    <x v="96"/>
    <x v="97"/>
    <x v="0"/>
    <n v="9"/>
    <x v="8"/>
    <x v="0"/>
  </r>
  <r>
    <x v="46"/>
    <x v="7"/>
    <x v="97"/>
    <x v="80"/>
    <x v="0"/>
    <n v="1"/>
    <x v="0"/>
    <x v="0"/>
  </r>
  <r>
    <x v="46"/>
    <x v="7"/>
    <x v="97"/>
    <x v="75"/>
    <x v="0"/>
    <n v="4"/>
    <x v="0"/>
    <x v="0"/>
  </r>
  <r>
    <x v="46"/>
    <x v="7"/>
    <x v="97"/>
    <x v="76"/>
    <x v="0"/>
    <n v="5"/>
    <x v="0"/>
    <x v="0"/>
  </r>
  <r>
    <x v="46"/>
    <x v="7"/>
    <x v="97"/>
    <x v="82"/>
    <x v="0"/>
    <n v="1"/>
    <x v="3"/>
    <x v="0"/>
  </r>
  <r>
    <x v="46"/>
    <x v="7"/>
    <x v="98"/>
    <x v="80"/>
    <x v="0"/>
    <n v="3"/>
    <x v="0"/>
    <x v="0"/>
  </r>
  <r>
    <x v="46"/>
    <x v="7"/>
    <x v="98"/>
    <x v="75"/>
    <x v="0"/>
    <n v="4"/>
    <x v="0"/>
    <x v="0"/>
  </r>
  <r>
    <x v="46"/>
    <x v="7"/>
    <x v="98"/>
    <x v="120"/>
    <x v="0"/>
    <n v="216"/>
    <x v="1"/>
    <x v="1"/>
  </r>
  <r>
    <x v="46"/>
    <x v="7"/>
    <x v="98"/>
    <x v="108"/>
    <x v="0"/>
    <n v="2"/>
    <x v="4"/>
    <x v="3"/>
  </r>
  <r>
    <x v="46"/>
    <x v="7"/>
    <x v="99"/>
    <x v="75"/>
    <x v="0"/>
    <n v="1"/>
    <x v="0"/>
    <x v="0"/>
  </r>
  <r>
    <x v="46"/>
    <x v="7"/>
    <x v="99"/>
    <x v="120"/>
    <x v="0"/>
    <n v="115"/>
    <x v="1"/>
    <x v="1"/>
  </r>
  <r>
    <x v="46"/>
    <x v="7"/>
    <x v="99"/>
    <x v="124"/>
    <x v="1"/>
    <n v="20"/>
    <x v="1"/>
    <x v="1"/>
  </r>
  <r>
    <x v="46"/>
    <x v="7"/>
    <x v="100"/>
    <x v="80"/>
    <x v="0"/>
    <n v="1"/>
    <x v="0"/>
    <x v="0"/>
  </r>
  <r>
    <x v="46"/>
    <x v="7"/>
    <x v="100"/>
    <x v="120"/>
    <x v="0"/>
    <n v="207"/>
    <x v="1"/>
    <x v="1"/>
  </r>
  <r>
    <x v="46"/>
    <x v="7"/>
    <x v="100"/>
    <x v="79"/>
    <x v="1"/>
    <n v="2"/>
    <x v="3"/>
    <x v="0"/>
  </r>
  <r>
    <x v="46"/>
    <x v="7"/>
    <x v="101"/>
    <x v="75"/>
    <x v="0"/>
    <n v="2"/>
    <x v="0"/>
    <x v="0"/>
  </r>
  <r>
    <x v="46"/>
    <x v="7"/>
    <x v="102"/>
    <x v="120"/>
    <x v="0"/>
    <n v="5"/>
    <x v="1"/>
    <x v="1"/>
  </r>
  <r>
    <x v="46"/>
    <x v="7"/>
    <x v="102"/>
    <x v="124"/>
    <x v="1"/>
    <n v="2"/>
    <x v="1"/>
    <x v="1"/>
  </r>
  <r>
    <x v="46"/>
    <x v="7"/>
    <x v="103"/>
    <x v="105"/>
    <x v="0"/>
    <n v="3"/>
    <x v="7"/>
    <x v="3"/>
  </r>
  <r>
    <x v="46"/>
    <x v="7"/>
    <x v="103"/>
    <x v="134"/>
    <x v="0"/>
    <n v="8"/>
    <x v="3"/>
    <x v="0"/>
  </r>
  <r>
    <x v="46"/>
    <x v="7"/>
    <x v="103"/>
    <x v="120"/>
    <x v="0"/>
    <n v="3"/>
    <x v="1"/>
    <x v="1"/>
  </r>
  <r>
    <x v="46"/>
    <x v="7"/>
    <x v="103"/>
    <x v="123"/>
    <x v="1"/>
    <n v="10"/>
    <x v="3"/>
    <x v="0"/>
  </r>
  <r>
    <x v="46"/>
    <x v="7"/>
    <x v="104"/>
    <x v="97"/>
    <x v="0"/>
    <n v="1"/>
    <x v="8"/>
    <x v="0"/>
  </r>
  <r>
    <x v="46"/>
    <x v="7"/>
    <x v="104"/>
    <x v="75"/>
    <x v="0"/>
    <n v="9"/>
    <x v="0"/>
    <x v="0"/>
  </r>
  <r>
    <x v="46"/>
    <x v="7"/>
    <x v="104"/>
    <x v="125"/>
    <x v="0"/>
    <n v="2"/>
    <x v="3"/>
    <x v="0"/>
  </r>
  <r>
    <x v="46"/>
    <x v="7"/>
    <x v="104"/>
    <x v="77"/>
    <x v="0"/>
    <n v="8"/>
    <x v="3"/>
    <x v="0"/>
  </r>
  <r>
    <x v="46"/>
    <x v="7"/>
    <x v="104"/>
    <x v="120"/>
    <x v="0"/>
    <n v="13"/>
    <x v="1"/>
    <x v="1"/>
  </r>
  <r>
    <x v="46"/>
    <x v="7"/>
    <x v="105"/>
    <x v="74"/>
    <x v="1"/>
    <n v="5"/>
    <x v="0"/>
    <x v="0"/>
  </r>
  <r>
    <x v="46"/>
    <x v="0"/>
    <x v="107"/>
    <x v="120"/>
    <x v="0"/>
    <n v="3"/>
    <x v="1"/>
    <x v="1"/>
  </r>
  <r>
    <x v="46"/>
    <x v="7"/>
    <x v="108"/>
    <x v="75"/>
    <x v="0"/>
    <n v="1"/>
    <x v="0"/>
    <x v="0"/>
  </r>
  <r>
    <x v="46"/>
    <x v="7"/>
    <x v="108"/>
    <x v="76"/>
    <x v="0"/>
    <n v="5"/>
    <x v="0"/>
    <x v="0"/>
  </r>
  <r>
    <x v="46"/>
    <x v="7"/>
    <x v="108"/>
    <x v="105"/>
    <x v="0"/>
    <n v="1"/>
    <x v="7"/>
    <x v="3"/>
  </r>
  <r>
    <x v="46"/>
    <x v="7"/>
    <x v="108"/>
    <x v="120"/>
    <x v="0"/>
    <n v="1"/>
    <x v="1"/>
    <x v="1"/>
  </r>
  <r>
    <x v="46"/>
    <x v="7"/>
    <x v="110"/>
    <x v="75"/>
    <x v="0"/>
    <n v="3"/>
    <x v="0"/>
    <x v="0"/>
  </r>
  <r>
    <x v="46"/>
    <x v="7"/>
    <x v="111"/>
    <x v="75"/>
    <x v="0"/>
    <n v="1"/>
    <x v="0"/>
    <x v="0"/>
  </r>
  <r>
    <x v="46"/>
    <x v="7"/>
    <x v="111"/>
    <x v="74"/>
    <x v="1"/>
    <n v="1"/>
    <x v="0"/>
    <x v="0"/>
  </r>
  <r>
    <x v="46"/>
    <x v="7"/>
    <x v="111"/>
    <x v="78"/>
    <x v="1"/>
    <n v="2"/>
    <x v="0"/>
    <x v="0"/>
  </r>
  <r>
    <x v="46"/>
    <x v="7"/>
    <x v="117"/>
    <x v="134"/>
    <x v="0"/>
    <n v="2"/>
    <x v="3"/>
    <x v="0"/>
  </r>
  <r>
    <x v="46"/>
    <x v="7"/>
    <x v="112"/>
    <x v="75"/>
    <x v="0"/>
    <n v="1"/>
    <x v="0"/>
    <x v="0"/>
  </r>
  <r>
    <x v="46"/>
    <x v="7"/>
    <x v="113"/>
    <x v="75"/>
    <x v="0"/>
    <n v="7"/>
    <x v="0"/>
    <x v="0"/>
  </r>
  <r>
    <x v="46"/>
    <x v="1"/>
    <x v="19"/>
    <x v="98"/>
    <x v="1"/>
    <n v="15"/>
    <x v="8"/>
    <x v="0"/>
  </r>
  <r>
    <x v="46"/>
    <x v="4"/>
    <x v="41"/>
    <x v="75"/>
    <x v="0"/>
    <n v="1"/>
    <x v="0"/>
    <x v="0"/>
  </r>
  <r>
    <x v="46"/>
    <x v="4"/>
    <x v="50"/>
    <x v="75"/>
    <x v="0"/>
    <n v="1"/>
    <x v="0"/>
    <x v="0"/>
  </r>
  <r>
    <x v="46"/>
    <x v="4"/>
    <x v="50"/>
    <x v="108"/>
    <x v="0"/>
    <n v="9"/>
    <x v="4"/>
    <x v="3"/>
  </r>
  <r>
    <x v="46"/>
    <x v="4"/>
    <x v="52"/>
    <x v="75"/>
    <x v="0"/>
    <n v="2"/>
    <x v="0"/>
    <x v="0"/>
  </r>
  <r>
    <x v="46"/>
    <x v="4"/>
    <x v="52"/>
    <x v="112"/>
    <x v="1"/>
    <n v="5"/>
    <x v="3"/>
    <x v="0"/>
  </r>
  <r>
    <x v="46"/>
    <x v="4"/>
    <x v="52"/>
    <x v="110"/>
    <x v="1"/>
    <n v="5"/>
    <x v="1"/>
    <x v="1"/>
  </r>
  <r>
    <x v="46"/>
    <x v="4"/>
    <x v="42"/>
    <x v="97"/>
    <x v="0"/>
    <n v="4"/>
    <x v="8"/>
    <x v="0"/>
  </r>
  <r>
    <x v="46"/>
    <x v="4"/>
    <x v="42"/>
    <x v="75"/>
    <x v="0"/>
    <n v="1"/>
    <x v="0"/>
    <x v="0"/>
  </r>
  <r>
    <x v="46"/>
    <x v="4"/>
    <x v="42"/>
    <x v="74"/>
    <x v="1"/>
    <n v="1"/>
    <x v="0"/>
    <x v="0"/>
  </r>
  <r>
    <x v="46"/>
    <x v="4"/>
    <x v="43"/>
    <x v="107"/>
    <x v="0"/>
    <n v="22"/>
    <x v="3"/>
    <x v="0"/>
  </r>
  <r>
    <x v="46"/>
    <x v="4"/>
    <x v="43"/>
    <x v="106"/>
    <x v="0"/>
    <n v="4"/>
    <x v="1"/>
    <x v="1"/>
  </r>
  <r>
    <x v="46"/>
    <x v="4"/>
    <x v="43"/>
    <x v="97"/>
    <x v="0"/>
    <n v="32"/>
    <x v="8"/>
    <x v="0"/>
  </r>
  <r>
    <x v="46"/>
    <x v="4"/>
    <x v="43"/>
    <x v="75"/>
    <x v="0"/>
    <n v="1"/>
    <x v="0"/>
    <x v="0"/>
  </r>
  <r>
    <x v="46"/>
    <x v="4"/>
    <x v="44"/>
    <x v="75"/>
    <x v="0"/>
    <n v="1"/>
    <x v="0"/>
    <x v="0"/>
  </r>
  <r>
    <x v="46"/>
    <x v="4"/>
    <x v="44"/>
    <x v="107"/>
    <x v="0"/>
    <n v="4"/>
    <x v="3"/>
    <x v="0"/>
  </r>
  <r>
    <x v="46"/>
    <x v="4"/>
    <x v="44"/>
    <x v="117"/>
    <x v="1"/>
    <n v="2"/>
    <x v="3"/>
    <x v="0"/>
  </r>
  <r>
    <x v="46"/>
    <x v="4"/>
    <x v="45"/>
    <x v="74"/>
    <x v="1"/>
    <n v="7"/>
    <x v="0"/>
    <x v="0"/>
  </r>
  <r>
    <x v="46"/>
    <x v="4"/>
    <x v="47"/>
    <x v="74"/>
    <x v="1"/>
    <n v="2"/>
    <x v="0"/>
    <x v="0"/>
  </r>
  <r>
    <x v="46"/>
    <x v="4"/>
    <x v="54"/>
    <x v="75"/>
    <x v="0"/>
    <n v="2"/>
    <x v="0"/>
    <x v="0"/>
  </r>
  <r>
    <x v="46"/>
    <x v="4"/>
    <x v="49"/>
    <x v="106"/>
    <x v="0"/>
    <n v="14"/>
    <x v="1"/>
    <x v="1"/>
  </r>
  <r>
    <x v="46"/>
    <x v="4"/>
    <x v="49"/>
    <x v="110"/>
    <x v="1"/>
    <n v="52"/>
    <x v="1"/>
    <x v="1"/>
  </r>
  <r>
    <x v="46"/>
    <x v="5"/>
    <x v="55"/>
    <x v="97"/>
    <x v="0"/>
    <n v="1"/>
    <x v="8"/>
    <x v="0"/>
  </r>
  <r>
    <x v="46"/>
    <x v="5"/>
    <x v="55"/>
    <x v="76"/>
    <x v="0"/>
    <n v="3"/>
    <x v="0"/>
    <x v="0"/>
  </r>
  <r>
    <x v="46"/>
    <x v="5"/>
    <x v="55"/>
    <x v="106"/>
    <x v="0"/>
    <n v="21"/>
    <x v="1"/>
    <x v="1"/>
  </r>
  <r>
    <x v="46"/>
    <x v="5"/>
    <x v="59"/>
    <x v="115"/>
    <x v="0"/>
    <n v="15"/>
    <x v="3"/>
    <x v="0"/>
  </r>
  <r>
    <x v="46"/>
    <x v="5"/>
    <x v="56"/>
    <x v="97"/>
    <x v="0"/>
    <n v="4"/>
    <x v="8"/>
    <x v="0"/>
  </r>
  <r>
    <x v="46"/>
    <x v="5"/>
    <x v="56"/>
    <x v="106"/>
    <x v="0"/>
    <n v="2"/>
    <x v="1"/>
    <x v="1"/>
  </r>
  <r>
    <x v="46"/>
    <x v="5"/>
    <x v="56"/>
    <x v="106"/>
    <x v="0"/>
    <n v="1"/>
    <x v="1"/>
    <x v="1"/>
  </r>
  <r>
    <x v="46"/>
    <x v="5"/>
    <x v="56"/>
    <x v="109"/>
    <x v="1"/>
    <n v="4"/>
    <x v="7"/>
    <x v="3"/>
  </r>
  <r>
    <x v="46"/>
    <x v="5"/>
    <x v="56"/>
    <x v="137"/>
    <x v="1"/>
    <n v="7"/>
    <x v="3"/>
    <x v="0"/>
  </r>
  <r>
    <x v="46"/>
    <x v="5"/>
    <x v="56"/>
    <x v="110"/>
    <x v="1"/>
    <n v="1"/>
    <x v="1"/>
    <x v="1"/>
  </r>
  <r>
    <x v="46"/>
    <x v="5"/>
    <x v="56"/>
    <x v="110"/>
    <x v="1"/>
    <n v="1"/>
    <x v="1"/>
    <x v="1"/>
  </r>
  <r>
    <x v="46"/>
    <x v="5"/>
    <x v="57"/>
    <x v="76"/>
    <x v="0"/>
    <n v="1"/>
    <x v="0"/>
    <x v="0"/>
  </r>
  <r>
    <x v="46"/>
    <x v="5"/>
    <x v="57"/>
    <x v="107"/>
    <x v="0"/>
    <n v="8"/>
    <x v="3"/>
    <x v="0"/>
  </r>
  <r>
    <x v="46"/>
    <x v="5"/>
    <x v="57"/>
    <x v="77"/>
    <x v="0"/>
    <n v="2"/>
    <x v="3"/>
    <x v="0"/>
  </r>
  <r>
    <x v="46"/>
    <x v="5"/>
    <x v="58"/>
    <x v="97"/>
    <x v="0"/>
    <n v="8"/>
    <x v="8"/>
    <x v="0"/>
  </r>
  <r>
    <x v="46"/>
    <x v="5"/>
    <x v="58"/>
    <x v="76"/>
    <x v="0"/>
    <n v="5"/>
    <x v="0"/>
    <x v="0"/>
  </r>
  <r>
    <x v="46"/>
    <x v="5"/>
    <x v="58"/>
    <x v="75"/>
    <x v="0"/>
    <n v="1"/>
    <x v="0"/>
    <x v="0"/>
  </r>
  <r>
    <x v="46"/>
    <x v="5"/>
    <x v="58"/>
    <x v="115"/>
    <x v="0"/>
    <n v="17"/>
    <x v="3"/>
    <x v="0"/>
  </r>
  <r>
    <x v="46"/>
    <x v="5"/>
    <x v="58"/>
    <x v="107"/>
    <x v="0"/>
    <n v="13"/>
    <x v="3"/>
    <x v="0"/>
  </r>
  <r>
    <x v="46"/>
    <x v="5"/>
    <x v="58"/>
    <x v="106"/>
    <x v="0"/>
    <n v="7"/>
    <x v="1"/>
    <x v="1"/>
  </r>
  <r>
    <x v="46"/>
    <x v="5"/>
    <x v="58"/>
    <x v="106"/>
    <x v="0"/>
    <n v="1"/>
    <x v="1"/>
    <x v="1"/>
  </r>
  <r>
    <x v="46"/>
    <x v="5"/>
    <x v="58"/>
    <x v="146"/>
    <x v="1"/>
    <n v="5"/>
    <x v="7"/>
    <x v="3"/>
  </r>
  <r>
    <x v="46"/>
    <x v="5"/>
    <x v="58"/>
    <x v="117"/>
    <x v="1"/>
    <n v="137"/>
    <x v="3"/>
    <x v="0"/>
  </r>
  <r>
    <x v="46"/>
    <x v="5"/>
    <x v="58"/>
    <x v="136"/>
    <x v="1"/>
    <n v="16"/>
    <x v="3"/>
    <x v="0"/>
  </r>
  <r>
    <x v="46"/>
    <x v="5"/>
    <x v="58"/>
    <x v="110"/>
    <x v="1"/>
    <n v="2"/>
    <x v="1"/>
    <x v="1"/>
  </r>
  <r>
    <x v="46"/>
    <x v="5"/>
    <x v="59"/>
    <x v="97"/>
    <x v="0"/>
    <n v="2"/>
    <x v="8"/>
    <x v="0"/>
  </r>
  <r>
    <x v="46"/>
    <x v="5"/>
    <x v="59"/>
    <x v="106"/>
    <x v="0"/>
    <n v="5"/>
    <x v="1"/>
    <x v="1"/>
  </r>
  <r>
    <x v="46"/>
    <x v="5"/>
    <x v="59"/>
    <x v="108"/>
    <x v="0"/>
    <n v="7"/>
    <x v="4"/>
    <x v="3"/>
  </r>
  <r>
    <x v="46"/>
    <x v="5"/>
    <x v="56"/>
    <x v="97"/>
    <x v="0"/>
    <n v="8"/>
    <x v="8"/>
    <x v="0"/>
  </r>
  <r>
    <x v="46"/>
    <x v="5"/>
    <x v="57"/>
    <x v="106"/>
    <x v="0"/>
    <n v="3"/>
    <x v="1"/>
    <x v="1"/>
  </r>
  <r>
    <x v="46"/>
    <x v="5"/>
    <x v="57"/>
    <x v="108"/>
    <x v="0"/>
    <n v="3"/>
    <x v="4"/>
    <x v="3"/>
  </r>
  <r>
    <x v="46"/>
    <x v="5"/>
    <x v="57"/>
    <x v="97"/>
    <x v="0"/>
    <n v="2"/>
    <x v="8"/>
    <x v="0"/>
  </r>
  <r>
    <x v="46"/>
    <x v="5"/>
    <x v="60"/>
    <x v="76"/>
    <x v="0"/>
    <n v="18"/>
    <x v="0"/>
    <x v="0"/>
  </r>
  <r>
    <x v="46"/>
    <x v="5"/>
    <x v="60"/>
    <x v="115"/>
    <x v="0"/>
    <n v="21"/>
    <x v="3"/>
    <x v="0"/>
  </r>
  <r>
    <x v="46"/>
    <x v="6"/>
    <x v="61"/>
    <x v="75"/>
    <x v="0"/>
    <n v="4"/>
    <x v="0"/>
    <x v="0"/>
  </r>
  <r>
    <x v="46"/>
    <x v="6"/>
    <x v="61"/>
    <x v="106"/>
    <x v="0"/>
    <n v="8"/>
    <x v="1"/>
    <x v="1"/>
  </r>
  <r>
    <x v="46"/>
    <x v="6"/>
    <x v="61"/>
    <x v="81"/>
    <x v="1"/>
    <n v="10"/>
    <x v="0"/>
    <x v="0"/>
  </r>
  <r>
    <x v="46"/>
    <x v="6"/>
    <x v="62"/>
    <x v="97"/>
    <x v="0"/>
    <n v="1"/>
    <x v="8"/>
    <x v="0"/>
  </r>
  <r>
    <x v="46"/>
    <x v="6"/>
    <x v="62"/>
    <x v="75"/>
    <x v="0"/>
    <n v="2"/>
    <x v="0"/>
    <x v="0"/>
  </r>
  <r>
    <x v="46"/>
    <x v="6"/>
    <x v="62"/>
    <x v="105"/>
    <x v="0"/>
    <n v="1"/>
    <x v="7"/>
    <x v="3"/>
  </r>
  <r>
    <x v="46"/>
    <x v="6"/>
    <x v="62"/>
    <x v="106"/>
    <x v="0"/>
    <n v="1"/>
    <x v="1"/>
    <x v="1"/>
  </r>
  <r>
    <x v="46"/>
    <x v="6"/>
    <x v="62"/>
    <x v="108"/>
    <x v="0"/>
    <n v="2"/>
    <x v="4"/>
    <x v="3"/>
  </r>
  <r>
    <x v="46"/>
    <x v="6"/>
    <x v="62"/>
    <x v="98"/>
    <x v="1"/>
    <n v="1"/>
    <x v="8"/>
    <x v="0"/>
  </r>
  <r>
    <x v="46"/>
    <x v="6"/>
    <x v="62"/>
    <x v="118"/>
    <x v="1"/>
    <n v="2"/>
    <x v="0"/>
    <x v="0"/>
  </r>
  <r>
    <x v="46"/>
    <x v="6"/>
    <x v="62"/>
    <x v="110"/>
    <x v="1"/>
    <n v="1"/>
    <x v="1"/>
    <x v="1"/>
  </r>
  <r>
    <x v="46"/>
    <x v="6"/>
    <x v="63"/>
    <x v="76"/>
    <x v="0"/>
    <n v="53"/>
    <x v="0"/>
    <x v="0"/>
  </r>
  <r>
    <x v="46"/>
    <x v="6"/>
    <x v="63"/>
    <x v="105"/>
    <x v="0"/>
    <n v="15"/>
    <x v="7"/>
    <x v="3"/>
  </r>
  <r>
    <x v="46"/>
    <x v="6"/>
    <x v="63"/>
    <x v="107"/>
    <x v="0"/>
    <n v="11"/>
    <x v="3"/>
    <x v="0"/>
  </r>
  <r>
    <x v="46"/>
    <x v="6"/>
    <x v="63"/>
    <x v="77"/>
    <x v="0"/>
    <n v="1"/>
    <x v="3"/>
    <x v="0"/>
  </r>
  <r>
    <x v="46"/>
    <x v="6"/>
    <x v="63"/>
    <x v="106"/>
    <x v="0"/>
    <n v="16"/>
    <x v="1"/>
    <x v="1"/>
  </r>
  <r>
    <x v="46"/>
    <x v="6"/>
    <x v="63"/>
    <x v="106"/>
    <x v="0"/>
    <n v="3"/>
    <x v="1"/>
    <x v="1"/>
  </r>
  <r>
    <x v="46"/>
    <x v="6"/>
    <x v="63"/>
    <x v="108"/>
    <x v="0"/>
    <n v="29"/>
    <x v="4"/>
    <x v="3"/>
  </r>
  <r>
    <x v="46"/>
    <x v="6"/>
    <x v="72"/>
    <x v="114"/>
    <x v="0"/>
    <n v="3"/>
    <x v="0"/>
    <x v="0"/>
  </r>
  <r>
    <x v="46"/>
    <x v="6"/>
    <x v="72"/>
    <x v="110"/>
    <x v="1"/>
    <n v="1"/>
    <x v="1"/>
    <x v="1"/>
  </r>
  <r>
    <x v="46"/>
    <x v="6"/>
    <x v="65"/>
    <x v="75"/>
    <x v="0"/>
    <n v="1"/>
    <x v="0"/>
    <x v="0"/>
  </r>
  <r>
    <x v="46"/>
    <x v="6"/>
    <x v="65"/>
    <x v="108"/>
    <x v="0"/>
    <n v="1"/>
    <x v="4"/>
    <x v="3"/>
  </r>
  <r>
    <x v="46"/>
    <x v="6"/>
    <x v="65"/>
    <x v="76"/>
    <x v="0"/>
    <n v="4"/>
    <x v="0"/>
    <x v="0"/>
  </r>
  <r>
    <x v="46"/>
    <x v="6"/>
    <x v="65"/>
    <x v="106"/>
    <x v="0"/>
    <n v="2"/>
    <x v="1"/>
    <x v="1"/>
  </r>
  <r>
    <x v="46"/>
    <x v="6"/>
    <x v="65"/>
    <x v="81"/>
    <x v="1"/>
    <n v="3"/>
    <x v="0"/>
    <x v="0"/>
  </r>
  <r>
    <x v="46"/>
    <x v="6"/>
    <x v="65"/>
    <x v="109"/>
    <x v="1"/>
    <n v="2"/>
    <x v="7"/>
    <x v="3"/>
  </r>
  <r>
    <x v="46"/>
    <x v="6"/>
    <x v="65"/>
    <x v="110"/>
    <x v="1"/>
    <n v="1"/>
    <x v="1"/>
    <x v="1"/>
  </r>
  <r>
    <x v="46"/>
    <x v="6"/>
    <x v="65"/>
    <x v="76"/>
    <x v="0"/>
    <n v="145"/>
    <x v="0"/>
    <x v="0"/>
  </r>
  <r>
    <x v="46"/>
    <x v="6"/>
    <x v="65"/>
    <x v="105"/>
    <x v="0"/>
    <n v="118"/>
    <x v="7"/>
    <x v="3"/>
  </r>
  <r>
    <x v="46"/>
    <x v="6"/>
    <x v="71"/>
    <x v="97"/>
    <x v="0"/>
    <n v="7"/>
    <x v="8"/>
    <x v="0"/>
  </r>
  <r>
    <x v="46"/>
    <x v="6"/>
    <x v="66"/>
    <x v="97"/>
    <x v="0"/>
    <n v="1"/>
    <x v="8"/>
    <x v="0"/>
  </r>
  <r>
    <x v="46"/>
    <x v="6"/>
    <x v="66"/>
    <x v="76"/>
    <x v="0"/>
    <n v="25"/>
    <x v="0"/>
    <x v="0"/>
  </r>
  <r>
    <x v="46"/>
    <x v="6"/>
    <x v="66"/>
    <x v="105"/>
    <x v="0"/>
    <n v="8"/>
    <x v="7"/>
    <x v="3"/>
  </r>
  <r>
    <x v="46"/>
    <x v="6"/>
    <x v="66"/>
    <x v="115"/>
    <x v="0"/>
    <n v="6"/>
    <x v="3"/>
    <x v="0"/>
  </r>
  <r>
    <x v="46"/>
    <x v="6"/>
    <x v="66"/>
    <x v="106"/>
    <x v="0"/>
    <n v="8"/>
    <x v="1"/>
    <x v="1"/>
  </r>
  <r>
    <x v="46"/>
    <x v="6"/>
    <x v="67"/>
    <x v="97"/>
    <x v="0"/>
    <n v="6"/>
    <x v="8"/>
    <x v="0"/>
  </r>
  <r>
    <x v="46"/>
    <x v="6"/>
    <x v="67"/>
    <x v="106"/>
    <x v="0"/>
    <n v="2"/>
    <x v="1"/>
    <x v="1"/>
  </r>
  <r>
    <x v="46"/>
    <x v="6"/>
    <x v="68"/>
    <x v="111"/>
    <x v="0"/>
    <n v="13"/>
    <x v="3"/>
    <x v="0"/>
  </r>
  <r>
    <x v="46"/>
    <x v="6"/>
    <x v="65"/>
    <x v="107"/>
    <x v="0"/>
    <n v="37"/>
    <x v="3"/>
    <x v="0"/>
  </r>
  <r>
    <x v="47"/>
    <x v="0"/>
    <x v="0"/>
    <x v="107"/>
    <x v="0"/>
    <n v="3"/>
    <x v="3"/>
    <x v="0"/>
  </r>
  <r>
    <x v="47"/>
    <x v="0"/>
    <x v="0"/>
    <x v="106"/>
    <x v="0"/>
    <n v="1"/>
    <x v="1"/>
    <x v="1"/>
  </r>
  <r>
    <x v="47"/>
    <x v="0"/>
    <x v="0"/>
    <x v="110"/>
    <x v="1"/>
    <n v="1"/>
    <x v="1"/>
    <x v="1"/>
  </r>
  <r>
    <x v="47"/>
    <x v="0"/>
    <x v="1"/>
    <x v="76"/>
    <x v="0"/>
    <n v="1"/>
    <x v="0"/>
    <x v="0"/>
  </r>
  <r>
    <x v="47"/>
    <x v="0"/>
    <x v="1"/>
    <x v="106"/>
    <x v="0"/>
    <n v="93"/>
    <x v="1"/>
    <x v="1"/>
  </r>
  <r>
    <x v="47"/>
    <x v="0"/>
    <x v="1"/>
    <x v="81"/>
    <x v="1"/>
    <n v="1"/>
    <x v="0"/>
    <x v="0"/>
  </r>
  <r>
    <x v="47"/>
    <x v="0"/>
    <x v="1"/>
    <x v="109"/>
    <x v="1"/>
    <n v="1"/>
    <x v="7"/>
    <x v="3"/>
  </r>
  <r>
    <x v="47"/>
    <x v="0"/>
    <x v="1"/>
    <x v="117"/>
    <x v="1"/>
    <n v="9"/>
    <x v="3"/>
    <x v="0"/>
  </r>
  <r>
    <x v="47"/>
    <x v="0"/>
    <x v="1"/>
    <x v="110"/>
    <x v="1"/>
    <n v="17"/>
    <x v="1"/>
    <x v="1"/>
  </r>
  <r>
    <x v="47"/>
    <x v="0"/>
    <x v="2"/>
    <x v="75"/>
    <x v="0"/>
    <n v="1"/>
    <x v="0"/>
    <x v="0"/>
  </r>
  <r>
    <x v="47"/>
    <x v="0"/>
    <x v="2"/>
    <x v="115"/>
    <x v="0"/>
    <n v="75"/>
    <x v="3"/>
    <x v="0"/>
  </r>
  <r>
    <x v="47"/>
    <x v="0"/>
    <x v="2"/>
    <x v="81"/>
    <x v="1"/>
    <n v="8"/>
    <x v="0"/>
    <x v="0"/>
  </r>
  <r>
    <x v="47"/>
    <x v="0"/>
    <x v="2"/>
    <x v="117"/>
    <x v="1"/>
    <n v="110"/>
    <x v="3"/>
    <x v="0"/>
  </r>
  <r>
    <x v="47"/>
    <x v="0"/>
    <x v="3"/>
    <x v="76"/>
    <x v="0"/>
    <n v="7"/>
    <x v="0"/>
    <x v="0"/>
  </r>
  <r>
    <x v="47"/>
    <x v="0"/>
    <x v="3"/>
    <x v="106"/>
    <x v="0"/>
    <n v="8"/>
    <x v="1"/>
    <x v="1"/>
  </r>
  <r>
    <x v="47"/>
    <x v="0"/>
    <x v="7"/>
    <x v="97"/>
    <x v="0"/>
    <n v="1"/>
    <x v="8"/>
    <x v="0"/>
  </r>
  <r>
    <x v="47"/>
    <x v="0"/>
    <x v="7"/>
    <x v="98"/>
    <x v="1"/>
    <n v="1"/>
    <x v="8"/>
    <x v="0"/>
  </r>
  <r>
    <x v="47"/>
    <x v="0"/>
    <x v="8"/>
    <x v="97"/>
    <x v="0"/>
    <n v="1"/>
    <x v="8"/>
    <x v="0"/>
  </r>
  <r>
    <x v="47"/>
    <x v="0"/>
    <x v="8"/>
    <x v="75"/>
    <x v="0"/>
    <n v="1"/>
    <x v="0"/>
    <x v="0"/>
  </r>
  <r>
    <x v="47"/>
    <x v="0"/>
    <x v="8"/>
    <x v="106"/>
    <x v="0"/>
    <n v="9"/>
    <x v="1"/>
    <x v="1"/>
  </r>
  <r>
    <x v="47"/>
    <x v="0"/>
    <x v="8"/>
    <x v="137"/>
    <x v="1"/>
    <n v="19"/>
    <x v="3"/>
    <x v="0"/>
  </r>
  <r>
    <x v="47"/>
    <x v="0"/>
    <x v="8"/>
    <x v="110"/>
    <x v="1"/>
    <n v="11"/>
    <x v="1"/>
    <x v="1"/>
  </r>
  <r>
    <x v="47"/>
    <x v="0"/>
    <x v="8"/>
    <x v="75"/>
    <x v="0"/>
    <n v="1"/>
    <x v="0"/>
    <x v="0"/>
  </r>
  <r>
    <x v="47"/>
    <x v="0"/>
    <x v="8"/>
    <x v="115"/>
    <x v="0"/>
    <n v="4"/>
    <x v="3"/>
    <x v="0"/>
  </r>
  <r>
    <x v="47"/>
    <x v="0"/>
    <x v="8"/>
    <x v="106"/>
    <x v="0"/>
    <n v="3"/>
    <x v="1"/>
    <x v="1"/>
  </r>
  <r>
    <x v="47"/>
    <x v="0"/>
    <x v="8"/>
    <x v="106"/>
    <x v="0"/>
    <n v="1"/>
    <x v="1"/>
    <x v="1"/>
  </r>
  <r>
    <x v="47"/>
    <x v="0"/>
    <x v="8"/>
    <x v="74"/>
    <x v="1"/>
    <n v="5"/>
    <x v="0"/>
    <x v="0"/>
  </r>
  <r>
    <x v="47"/>
    <x v="0"/>
    <x v="10"/>
    <x v="76"/>
    <x v="0"/>
    <n v="1"/>
    <x v="0"/>
    <x v="0"/>
  </r>
  <r>
    <x v="47"/>
    <x v="0"/>
    <x v="10"/>
    <x v="75"/>
    <x v="0"/>
    <n v="1"/>
    <x v="0"/>
    <x v="0"/>
  </r>
  <r>
    <x v="47"/>
    <x v="0"/>
    <x v="10"/>
    <x v="106"/>
    <x v="0"/>
    <n v="5"/>
    <x v="1"/>
    <x v="1"/>
  </r>
  <r>
    <x v="47"/>
    <x v="0"/>
    <x v="10"/>
    <x v="117"/>
    <x v="1"/>
    <n v="27"/>
    <x v="3"/>
    <x v="0"/>
  </r>
  <r>
    <x v="47"/>
    <x v="0"/>
    <x v="11"/>
    <x v="76"/>
    <x v="0"/>
    <n v="32"/>
    <x v="0"/>
    <x v="0"/>
  </r>
  <r>
    <x v="47"/>
    <x v="0"/>
    <x v="11"/>
    <x v="105"/>
    <x v="0"/>
    <n v="9"/>
    <x v="7"/>
    <x v="3"/>
  </r>
  <r>
    <x v="47"/>
    <x v="0"/>
    <x v="11"/>
    <x v="138"/>
    <x v="0"/>
    <n v="6"/>
    <x v="2"/>
    <x v="2"/>
  </r>
  <r>
    <x v="47"/>
    <x v="0"/>
    <x v="11"/>
    <x v="115"/>
    <x v="0"/>
    <n v="22"/>
    <x v="3"/>
    <x v="0"/>
  </r>
  <r>
    <x v="47"/>
    <x v="0"/>
    <x v="11"/>
    <x v="106"/>
    <x v="0"/>
    <n v="7"/>
    <x v="1"/>
    <x v="1"/>
  </r>
  <r>
    <x v="47"/>
    <x v="0"/>
    <x v="11"/>
    <x v="81"/>
    <x v="1"/>
    <n v="1"/>
    <x v="0"/>
    <x v="0"/>
  </r>
  <r>
    <x v="47"/>
    <x v="0"/>
    <x v="11"/>
    <x v="136"/>
    <x v="1"/>
    <n v="3"/>
    <x v="3"/>
    <x v="0"/>
  </r>
  <r>
    <x v="47"/>
    <x v="0"/>
    <x v="11"/>
    <x v="110"/>
    <x v="1"/>
    <n v="1"/>
    <x v="1"/>
    <x v="1"/>
  </r>
  <r>
    <x v="47"/>
    <x v="0"/>
    <x v="8"/>
    <x v="140"/>
    <x v="0"/>
    <n v="1"/>
    <x v="3"/>
    <x v="0"/>
  </r>
  <r>
    <x v="47"/>
    <x v="0"/>
    <x v="12"/>
    <x v="107"/>
    <x v="0"/>
    <n v="2"/>
    <x v="3"/>
    <x v="0"/>
  </r>
  <r>
    <x v="47"/>
    <x v="0"/>
    <x v="12"/>
    <x v="77"/>
    <x v="0"/>
    <n v="1"/>
    <x v="3"/>
    <x v="0"/>
  </r>
  <r>
    <x v="47"/>
    <x v="0"/>
    <x v="12"/>
    <x v="142"/>
    <x v="1"/>
    <n v="1"/>
    <x v="3"/>
    <x v="0"/>
  </r>
  <r>
    <x v="47"/>
    <x v="0"/>
    <x v="12"/>
    <x v="117"/>
    <x v="1"/>
    <n v="1"/>
    <x v="3"/>
    <x v="0"/>
  </r>
  <r>
    <x v="47"/>
    <x v="0"/>
    <x v="12"/>
    <x v="110"/>
    <x v="1"/>
    <n v="6"/>
    <x v="1"/>
    <x v="1"/>
  </r>
  <r>
    <x v="47"/>
    <x v="0"/>
    <x v="13"/>
    <x v="75"/>
    <x v="0"/>
    <n v="1"/>
    <x v="0"/>
    <x v="0"/>
  </r>
  <r>
    <x v="47"/>
    <x v="0"/>
    <x v="13"/>
    <x v="106"/>
    <x v="0"/>
    <n v="2"/>
    <x v="1"/>
    <x v="1"/>
  </r>
  <r>
    <x v="47"/>
    <x v="0"/>
    <x v="13"/>
    <x v="108"/>
    <x v="0"/>
    <n v="5"/>
    <x v="4"/>
    <x v="3"/>
  </r>
  <r>
    <x v="47"/>
    <x v="0"/>
    <x v="13"/>
    <x v="110"/>
    <x v="1"/>
    <n v="8"/>
    <x v="1"/>
    <x v="1"/>
  </r>
  <r>
    <x v="47"/>
    <x v="0"/>
    <x v="14"/>
    <x v="98"/>
    <x v="1"/>
    <n v="2"/>
    <x v="8"/>
    <x v="0"/>
  </r>
  <r>
    <x v="47"/>
    <x v="0"/>
    <x v="14"/>
    <x v="81"/>
    <x v="1"/>
    <n v="34"/>
    <x v="0"/>
    <x v="0"/>
  </r>
  <r>
    <x v="47"/>
    <x v="0"/>
    <x v="14"/>
    <x v="74"/>
    <x v="1"/>
    <n v="8"/>
    <x v="0"/>
    <x v="0"/>
  </r>
  <r>
    <x v="47"/>
    <x v="0"/>
    <x v="14"/>
    <x v="136"/>
    <x v="1"/>
    <n v="56"/>
    <x v="3"/>
    <x v="0"/>
  </r>
  <r>
    <x v="47"/>
    <x v="0"/>
    <x v="14"/>
    <x v="117"/>
    <x v="1"/>
    <n v="6"/>
    <x v="3"/>
    <x v="0"/>
  </r>
  <r>
    <x v="47"/>
    <x v="0"/>
    <x v="14"/>
    <x v="112"/>
    <x v="1"/>
    <n v="1"/>
    <x v="3"/>
    <x v="0"/>
  </r>
  <r>
    <x v="47"/>
    <x v="0"/>
    <x v="14"/>
    <x v="110"/>
    <x v="1"/>
    <n v="11"/>
    <x v="1"/>
    <x v="1"/>
  </r>
  <r>
    <x v="47"/>
    <x v="0"/>
    <x v="15"/>
    <x v="75"/>
    <x v="0"/>
    <n v="2"/>
    <x v="0"/>
    <x v="0"/>
  </r>
  <r>
    <x v="47"/>
    <x v="0"/>
    <x v="15"/>
    <x v="106"/>
    <x v="0"/>
    <n v="1"/>
    <x v="1"/>
    <x v="1"/>
  </r>
  <r>
    <x v="47"/>
    <x v="0"/>
    <x v="15"/>
    <x v="108"/>
    <x v="0"/>
    <n v="2"/>
    <x v="4"/>
    <x v="3"/>
  </r>
  <r>
    <x v="47"/>
    <x v="0"/>
    <x v="16"/>
    <x v="97"/>
    <x v="0"/>
    <n v="5"/>
    <x v="8"/>
    <x v="0"/>
  </r>
  <r>
    <x v="47"/>
    <x v="0"/>
    <x v="16"/>
    <x v="76"/>
    <x v="0"/>
    <n v="47"/>
    <x v="0"/>
    <x v="0"/>
  </r>
  <r>
    <x v="47"/>
    <x v="0"/>
    <x v="16"/>
    <x v="75"/>
    <x v="0"/>
    <n v="5"/>
    <x v="0"/>
    <x v="0"/>
  </r>
  <r>
    <x v="47"/>
    <x v="0"/>
    <x v="16"/>
    <x v="105"/>
    <x v="0"/>
    <n v="1"/>
    <x v="7"/>
    <x v="3"/>
  </r>
  <r>
    <x v="47"/>
    <x v="0"/>
    <x v="16"/>
    <x v="106"/>
    <x v="0"/>
    <n v="4"/>
    <x v="1"/>
    <x v="1"/>
  </r>
  <r>
    <x v="47"/>
    <x v="0"/>
    <x v="16"/>
    <x v="108"/>
    <x v="0"/>
    <n v="35"/>
    <x v="4"/>
    <x v="3"/>
  </r>
  <r>
    <x v="47"/>
    <x v="0"/>
    <x v="17"/>
    <x v="97"/>
    <x v="0"/>
    <n v="5"/>
    <x v="8"/>
    <x v="0"/>
  </r>
  <r>
    <x v="47"/>
    <x v="0"/>
    <x v="17"/>
    <x v="78"/>
    <x v="1"/>
    <n v="2"/>
    <x v="0"/>
    <x v="0"/>
  </r>
  <r>
    <x v="47"/>
    <x v="0"/>
    <x v="18"/>
    <x v="97"/>
    <x v="0"/>
    <n v="1"/>
    <x v="8"/>
    <x v="0"/>
  </r>
  <r>
    <x v="47"/>
    <x v="0"/>
    <x v="18"/>
    <x v="75"/>
    <x v="0"/>
    <n v="5"/>
    <x v="0"/>
    <x v="0"/>
  </r>
  <r>
    <x v="47"/>
    <x v="0"/>
    <x v="18"/>
    <x v="106"/>
    <x v="0"/>
    <n v="5"/>
    <x v="1"/>
    <x v="1"/>
  </r>
  <r>
    <x v="47"/>
    <x v="0"/>
    <x v="18"/>
    <x v="118"/>
    <x v="1"/>
    <n v="20"/>
    <x v="0"/>
    <x v="0"/>
  </r>
  <r>
    <x v="47"/>
    <x v="0"/>
    <x v="18"/>
    <x v="74"/>
    <x v="1"/>
    <n v="7"/>
    <x v="0"/>
    <x v="0"/>
  </r>
  <r>
    <x v="47"/>
    <x v="0"/>
    <x v="18"/>
    <x v="81"/>
    <x v="1"/>
    <n v="4"/>
    <x v="0"/>
    <x v="0"/>
  </r>
  <r>
    <x v="47"/>
    <x v="0"/>
    <x v="18"/>
    <x v="78"/>
    <x v="1"/>
    <n v="1"/>
    <x v="0"/>
    <x v="0"/>
  </r>
  <r>
    <x v="47"/>
    <x v="0"/>
    <x v="18"/>
    <x v="110"/>
    <x v="1"/>
    <n v="13"/>
    <x v="1"/>
    <x v="1"/>
  </r>
  <r>
    <x v="47"/>
    <x v="3"/>
    <x v="22"/>
    <x v="106"/>
    <x v="0"/>
    <n v="6"/>
    <x v="1"/>
    <x v="1"/>
  </r>
  <r>
    <x v="47"/>
    <x v="3"/>
    <x v="22"/>
    <x v="108"/>
    <x v="0"/>
    <n v="20"/>
    <x v="4"/>
    <x v="3"/>
  </r>
  <r>
    <x v="47"/>
    <x v="3"/>
    <x v="22"/>
    <x v="81"/>
    <x v="1"/>
    <n v="1"/>
    <x v="0"/>
    <x v="0"/>
  </r>
  <r>
    <x v="47"/>
    <x v="3"/>
    <x v="22"/>
    <x v="110"/>
    <x v="1"/>
    <n v="15"/>
    <x v="1"/>
    <x v="1"/>
  </r>
  <r>
    <x v="47"/>
    <x v="3"/>
    <x v="23"/>
    <x v="97"/>
    <x v="0"/>
    <n v="1"/>
    <x v="8"/>
    <x v="0"/>
  </r>
  <r>
    <x v="47"/>
    <x v="3"/>
    <x v="24"/>
    <x v="106"/>
    <x v="0"/>
    <n v="1"/>
    <x v="1"/>
    <x v="1"/>
  </r>
  <r>
    <x v="47"/>
    <x v="3"/>
    <x v="26"/>
    <x v="76"/>
    <x v="0"/>
    <n v="10"/>
    <x v="0"/>
    <x v="0"/>
  </r>
  <r>
    <x v="47"/>
    <x v="3"/>
    <x v="28"/>
    <x v="114"/>
    <x v="0"/>
    <n v="17"/>
    <x v="0"/>
    <x v="0"/>
  </r>
  <r>
    <x v="47"/>
    <x v="3"/>
    <x v="28"/>
    <x v="106"/>
    <x v="0"/>
    <n v="3"/>
    <x v="1"/>
    <x v="1"/>
  </r>
  <r>
    <x v="47"/>
    <x v="3"/>
    <x v="28"/>
    <x v="106"/>
    <x v="0"/>
    <n v="1"/>
    <x v="1"/>
    <x v="1"/>
  </r>
  <r>
    <x v="47"/>
    <x v="3"/>
    <x v="38"/>
    <x v="80"/>
    <x v="0"/>
    <n v="10"/>
    <x v="0"/>
    <x v="0"/>
  </r>
  <r>
    <x v="47"/>
    <x v="3"/>
    <x v="29"/>
    <x v="76"/>
    <x v="0"/>
    <n v="2"/>
    <x v="0"/>
    <x v="0"/>
  </r>
  <r>
    <x v="47"/>
    <x v="3"/>
    <x v="29"/>
    <x v="106"/>
    <x v="0"/>
    <n v="2"/>
    <x v="1"/>
    <x v="1"/>
  </r>
  <r>
    <x v="47"/>
    <x v="3"/>
    <x v="29"/>
    <x v="81"/>
    <x v="1"/>
    <n v="27"/>
    <x v="0"/>
    <x v="0"/>
  </r>
  <r>
    <x v="47"/>
    <x v="3"/>
    <x v="29"/>
    <x v="118"/>
    <x v="1"/>
    <n v="3"/>
    <x v="0"/>
    <x v="0"/>
  </r>
  <r>
    <x v="47"/>
    <x v="3"/>
    <x v="29"/>
    <x v="78"/>
    <x v="1"/>
    <n v="2"/>
    <x v="0"/>
    <x v="0"/>
  </r>
  <r>
    <x v="47"/>
    <x v="3"/>
    <x v="29"/>
    <x v="109"/>
    <x v="1"/>
    <n v="19"/>
    <x v="7"/>
    <x v="3"/>
  </r>
  <r>
    <x v="47"/>
    <x v="3"/>
    <x v="29"/>
    <x v="139"/>
    <x v="1"/>
    <n v="18"/>
    <x v="2"/>
    <x v="2"/>
  </r>
  <r>
    <x v="47"/>
    <x v="3"/>
    <x v="29"/>
    <x v="117"/>
    <x v="1"/>
    <n v="13"/>
    <x v="3"/>
    <x v="0"/>
  </r>
  <r>
    <x v="47"/>
    <x v="3"/>
    <x v="29"/>
    <x v="110"/>
    <x v="1"/>
    <n v="1"/>
    <x v="1"/>
    <x v="1"/>
  </r>
  <r>
    <x v="47"/>
    <x v="3"/>
    <x v="30"/>
    <x v="108"/>
    <x v="0"/>
    <n v="6"/>
    <x v="4"/>
    <x v="3"/>
  </r>
  <r>
    <x v="47"/>
    <x v="3"/>
    <x v="30"/>
    <x v="74"/>
    <x v="1"/>
    <n v="2"/>
    <x v="0"/>
    <x v="0"/>
  </r>
  <r>
    <x v="47"/>
    <x v="3"/>
    <x v="32"/>
    <x v="76"/>
    <x v="0"/>
    <n v="3"/>
    <x v="0"/>
    <x v="0"/>
  </r>
  <r>
    <x v="47"/>
    <x v="3"/>
    <x v="32"/>
    <x v="106"/>
    <x v="0"/>
    <n v="1"/>
    <x v="1"/>
    <x v="1"/>
  </r>
  <r>
    <x v="47"/>
    <x v="3"/>
    <x v="32"/>
    <x v="108"/>
    <x v="0"/>
    <n v="10"/>
    <x v="4"/>
    <x v="3"/>
  </r>
  <r>
    <x v="47"/>
    <x v="3"/>
    <x v="33"/>
    <x v="97"/>
    <x v="0"/>
    <n v="9"/>
    <x v="8"/>
    <x v="0"/>
  </r>
  <r>
    <x v="47"/>
    <x v="3"/>
    <x v="33"/>
    <x v="75"/>
    <x v="0"/>
    <n v="1"/>
    <x v="0"/>
    <x v="0"/>
  </r>
  <r>
    <x v="47"/>
    <x v="3"/>
    <x v="34"/>
    <x v="97"/>
    <x v="0"/>
    <n v="4"/>
    <x v="8"/>
    <x v="0"/>
  </r>
  <r>
    <x v="47"/>
    <x v="3"/>
    <x v="34"/>
    <x v="75"/>
    <x v="0"/>
    <n v="6"/>
    <x v="0"/>
    <x v="0"/>
  </r>
  <r>
    <x v="47"/>
    <x v="3"/>
    <x v="34"/>
    <x v="106"/>
    <x v="0"/>
    <n v="3"/>
    <x v="1"/>
    <x v="1"/>
  </r>
  <r>
    <x v="47"/>
    <x v="0"/>
    <x v="6"/>
    <x v="76"/>
    <x v="0"/>
    <n v="23"/>
    <x v="0"/>
    <x v="0"/>
  </r>
  <r>
    <x v="47"/>
    <x v="0"/>
    <x v="6"/>
    <x v="75"/>
    <x v="0"/>
    <n v="1"/>
    <x v="0"/>
    <x v="0"/>
  </r>
  <r>
    <x v="47"/>
    <x v="0"/>
    <x v="6"/>
    <x v="105"/>
    <x v="0"/>
    <n v="3"/>
    <x v="7"/>
    <x v="3"/>
  </r>
  <r>
    <x v="47"/>
    <x v="0"/>
    <x v="6"/>
    <x v="107"/>
    <x v="0"/>
    <n v="13"/>
    <x v="3"/>
    <x v="0"/>
  </r>
  <r>
    <x v="47"/>
    <x v="0"/>
    <x v="6"/>
    <x v="135"/>
    <x v="0"/>
    <n v="2"/>
    <x v="3"/>
    <x v="0"/>
  </r>
  <r>
    <x v="47"/>
    <x v="0"/>
    <x v="6"/>
    <x v="97"/>
    <x v="0"/>
    <n v="2"/>
    <x v="8"/>
    <x v="0"/>
  </r>
  <r>
    <x v="47"/>
    <x v="0"/>
    <x v="6"/>
    <x v="107"/>
    <x v="0"/>
    <n v="32"/>
    <x v="3"/>
    <x v="0"/>
  </r>
  <r>
    <x v="47"/>
    <x v="3"/>
    <x v="36"/>
    <x v="75"/>
    <x v="0"/>
    <n v="2"/>
    <x v="0"/>
    <x v="0"/>
  </r>
  <r>
    <x v="47"/>
    <x v="3"/>
    <x v="36"/>
    <x v="106"/>
    <x v="0"/>
    <n v="1"/>
    <x v="1"/>
    <x v="1"/>
  </r>
  <r>
    <x v="47"/>
    <x v="3"/>
    <x v="36"/>
    <x v="118"/>
    <x v="1"/>
    <n v="2"/>
    <x v="0"/>
    <x v="0"/>
  </r>
  <r>
    <x v="47"/>
    <x v="3"/>
    <x v="37"/>
    <x v="81"/>
    <x v="1"/>
    <n v="38"/>
    <x v="0"/>
    <x v="0"/>
  </r>
  <r>
    <x v="47"/>
    <x v="7"/>
    <x v="74"/>
    <x v="74"/>
    <x v="1"/>
    <n v="1"/>
    <x v="0"/>
    <x v="0"/>
  </r>
  <r>
    <x v="47"/>
    <x v="7"/>
    <x v="74"/>
    <x v="124"/>
    <x v="1"/>
    <n v="31"/>
    <x v="1"/>
    <x v="1"/>
  </r>
  <r>
    <x v="47"/>
    <x v="7"/>
    <x v="75"/>
    <x v="76"/>
    <x v="0"/>
    <n v="111"/>
    <x v="0"/>
    <x v="0"/>
  </r>
  <r>
    <x v="47"/>
    <x v="7"/>
    <x v="75"/>
    <x v="130"/>
    <x v="0"/>
    <n v="60"/>
    <x v="3"/>
    <x v="0"/>
  </r>
  <r>
    <x v="47"/>
    <x v="7"/>
    <x v="75"/>
    <x v="120"/>
    <x v="0"/>
    <n v="4"/>
    <x v="1"/>
    <x v="1"/>
  </r>
  <r>
    <x v="47"/>
    <x v="7"/>
    <x v="75"/>
    <x v="108"/>
    <x v="0"/>
    <n v="5"/>
    <x v="4"/>
    <x v="3"/>
  </r>
  <r>
    <x v="47"/>
    <x v="7"/>
    <x v="76"/>
    <x v="97"/>
    <x v="0"/>
    <n v="1"/>
    <x v="8"/>
    <x v="0"/>
  </r>
  <r>
    <x v="47"/>
    <x v="7"/>
    <x v="76"/>
    <x v="75"/>
    <x v="0"/>
    <n v="2"/>
    <x v="0"/>
    <x v="0"/>
  </r>
  <r>
    <x v="47"/>
    <x v="7"/>
    <x v="76"/>
    <x v="133"/>
    <x v="0"/>
    <n v="4"/>
    <x v="0"/>
    <x v="0"/>
  </r>
  <r>
    <x v="47"/>
    <x v="7"/>
    <x v="76"/>
    <x v="85"/>
    <x v="0"/>
    <n v="5"/>
    <x v="0"/>
    <x v="0"/>
  </r>
  <r>
    <x v="47"/>
    <x v="7"/>
    <x v="76"/>
    <x v="76"/>
    <x v="0"/>
    <n v="132"/>
    <x v="0"/>
    <x v="0"/>
  </r>
  <r>
    <x v="47"/>
    <x v="7"/>
    <x v="76"/>
    <x v="147"/>
    <x v="0"/>
    <n v="1"/>
    <x v="7"/>
    <x v="3"/>
  </r>
  <r>
    <x v="47"/>
    <x v="7"/>
    <x v="76"/>
    <x v="105"/>
    <x v="0"/>
    <n v="37"/>
    <x v="7"/>
    <x v="3"/>
  </r>
  <r>
    <x v="47"/>
    <x v="7"/>
    <x v="76"/>
    <x v="145"/>
    <x v="0"/>
    <n v="15"/>
    <x v="2"/>
    <x v="2"/>
  </r>
  <r>
    <x v="47"/>
    <x v="7"/>
    <x v="76"/>
    <x v="130"/>
    <x v="0"/>
    <n v="1"/>
    <x v="3"/>
    <x v="0"/>
  </r>
  <r>
    <x v="47"/>
    <x v="7"/>
    <x v="76"/>
    <x v="82"/>
    <x v="0"/>
    <n v="9"/>
    <x v="3"/>
    <x v="0"/>
  </r>
  <r>
    <x v="47"/>
    <x v="7"/>
    <x v="76"/>
    <x v="134"/>
    <x v="0"/>
    <n v="17"/>
    <x v="3"/>
    <x v="0"/>
  </r>
  <r>
    <x v="47"/>
    <x v="7"/>
    <x v="76"/>
    <x v="131"/>
    <x v="0"/>
    <n v="2"/>
    <x v="1"/>
    <x v="1"/>
  </r>
  <r>
    <x v="47"/>
    <x v="7"/>
    <x v="76"/>
    <x v="120"/>
    <x v="0"/>
    <n v="266"/>
    <x v="1"/>
    <x v="1"/>
  </r>
  <r>
    <x v="47"/>
    <x v="7"/>
    <x v="76"/>
    <x v="108"/>
    <x v="0"/>
    <n v="8"/>
    <x v="4"/>
    <x v="3"/>
  </r>
  <r>
    <x v="47"/>
    <x v="7"/>
    <x v="76"/>
    <x v="74"/>
    <x v="1"/>
    <n v="3"/>
    <x v="0"/>
    <x v="0"/>
  </r>
  <r>
    <x v="47"/>
    <x v="7"/>
    <x v="76"/>
    <x v="81"/>
    <x v="1"/>
    <n v="8"/>
    <x v="0"/>
    <x v="0"/>
  </r>
  <r>
    <x v="47"/>
    <x v="7"/>
    <x v="76"/>
    <x v="148"/>
    <x v="1"/>
    <n v="3"/>
    <x v="7"/>
    <x v="3"/>
  </r>
  <r>
    <x v="47"/>
    <x v="7"/>
    <x v="76"/>
    <x v="121"/>
    <x v="1"/>
    <n v="15"/>
    <x v="7"/>
    <x v="3"/>
  </r>
  <r>
    <x v="47"/>
    <x v="7"/>
    <x v="76"/>
    <x v="83"/>
    <x v="1"/>
    <n v="14"/>
    <x v="3"/>
    <x v="0"/>
  </r>
  <r>
    <x v="47"/>
    <x v="7"/>
    <x v="76"/>
    <x v="119"/>
    <x v="1"/>
    <n v="74"/>
    <x v="3"/>
    <x v="0"/>
  </r>
  <r>
    <x v="47"/>
    <x v="7"/>
    <x v="76"/>
    <x v="124"/>
    <x v="1"/>
    <n v="192"/>
    <x v="1"/>
    <x v="1"/>
  </r>
  <r>
    <x v="47"/>
    <x v="7"/>
    <x v="77"/>
    <x v="120"/>
    <x v="0"/>
    <n v="278"/>
    <x v="1"/>
    <x v="1"/>
  </r>
  <r>
    <x v="47"/>
    <x v="7"/>
    <x v="77"/>
    <x v="74"/>
    <x v="1"/>
    <n v="1"/>
    <x v="0"/>
    <x v="0"/>
  </r>
  <r>
    <x v="47"/>
    <x v="7"/>
    <x v="77"/>
    <x v="124"/>
    <x v="1"/>
    <n v="367"/>
    <x v="1"/>
    <x v="1"/>
  </r>
  <r>
    <x v="47"/>
    <x v="7"/>
    <x v="78"/>
    <x v="75"/>
    <x v="0"/>
    <n v="1"/>
    <x v="0"/>
    <x v="0"/>
  </r>
  <r>
    <x v="47"/>
    <x v="7"/>
    <x v="78"/>
    <x v="76"/>
    <x v="0"/>
    <n v="23"/>
    <x v="0"/>
    <x v="0"/>
  </r>
  <r>
    <x v="47"/>
    <x v="7"/>
    <x v="78"/>
    <x v="77"/>
    <x v="0"/>
    <n v="1"/>
    <x v="3"/>
    <x v="0"/>
  </r>
  <r>
    <x v="47"/>
    <x v="7"/>
    <x v="78"/>
    <x v="120"/>
    <x v="0"/>
    <n v="199"/>
    <x v="1"/>
    <x v="1"/>
  </r>
  <r>
    <x v="47"/>
    <x v="7"/>
    <x v="78"/>
    <x v="108"/>
    <x v="0"/>
    <n v="14"/>
    <x v="4"/>
    <x v="3"/>
  </r>
  <r>
    <x v="47"/>
    <x v="7"/>
    <x v="78"/>
    <x v="74"/>
    <x v="1"/>
    <n v="2"/>
    <x v="0"/>
    <x v="0"/>
  </r>
  <r>
    <x v="47"/>
    <x v="7"/>
    <x v="78"/>
    <x v="81"/>
    <x v="1"/>
    <n v="26"/>
    <x v="0"/>
    <x v="0"/>
  </r>
  <r>
    <x v="47"/>
    <x v="7"/>
    <x v="78"/>
    <x v="124"/>
    <x v="1"/>
    <n v="100"/>
    <x v="1"/>
    <x v="1"/>
  </r>
  <r>
    <x v="47"/>
    <x v="7"/>
    <x v="79"/>
    <x v="75"/>
    <x v="0"/>
    <n v="1"/>
    <x v="0"/>
    <x v="0"/>
  </r>
  <r>
    <x v="47"/>
    <x v="7"/>
    <x v="79"/>
    <x v="85"/>
    <x v="0"/>
    <n v="1"/>
    <x v="0"/>
    <x v="0"/>
  </r>
  <r>
    <x v="47"/>
    <x v="7"/>
    <x v="79"/>
    <x v="76"/>
    <x v="0"/>
    <n v="4"/>
    <x v="0"/>
    <x v="0"/>
  </r>
  <r>
    <x v="47"/>
    <x v="7"/>
    <x v="80"/>
    <x v="76"/>
    <x v="0"/>
    <n v="1"/>
    <x v="0"/>
    <x v="0"/>
  </r>
  <r>
    <x v="47"/>
    <x v="7"/>
    <x v="81"/>
    <x v="97"/>
    <x v="0"/>
    <n v="1"/>
    <x v="8"/>
    <x v="0"/>
  </r>
  <r>
    <x v="47"/>
    <x v="7"/>
    <x v="81"/>
    <x v="74"/>
    <x v="1"/>
    <n v="2"/>
    <x v="0"/>
    <x v="0"/>
  </r>
  <r>
    <x v="47"/>
    <x v="7"/>
    <x v="82"/>
    <x v="97"/>
    <x v="0"/>
    <n v="26"/>
    <x v="8"/>
    <x v="0"/>
  </r>
  <r>
    <x v="47"/>
    <x v="7"/>
    <x v="82"/>
    <x v="85"/>
    <x v="0"/>
    <n v="14"/>
    <x v="0"/>
    <x v="0"/>
  </r>
  <r>
    <x v="47"/>
    <x v="7"/>
    <x v="82"/>
    <x v="98"/>
    <x v="1"/>
    <n v="230"/>
    <x v="8"/>
    <x v="0"/>
  </r>
  <r>
    <x v="47"/>
    <x v="7"/>
    <x v="82"/>
    <x v="84"/>
    <x v="1"/>
    <n v="12"/>
    <x v="0"/>
    <x v="0"/>
  </r>
  <r>
    <x v="47"/>
    <x v="7"/>
    <x v="82"/>
    <x v="123"/>
    <x v="1"/>
    <n v="1"/>
    <x v="3"/>
    <x v="0"/>
  </r>
  <r>
    <x v="47"/>
    <x v="7"/>
    <x v="83"/>
    <x v="97"/>
    <x v="0"/>
    <n v="7"/>
    <x v="8"/>
    <x v="0"/>
  </r>
  <r>
    <x v="47"/>
    <x v="7"/>
    <x v="83"/>
    <x v="75"/>
    <x v="0"/>
    <n v="12"/>
    <x v="0"/>
    <x v="0"/>
  </r>
  <r>
    <x v="47"/>
    <x v="7"/>
    <x v="83"/>
    <x v="74"/>
    <x v="1"/>
    <n v="9"/>
    <x v="0"/>
    <x v="0"/>
  </r>
  <r>
    <x v="47"/>
    <x v="7"/>
    <x v="85"/>
    <x v="75"/>
    <x v="0"/>
    <n v="2"/>
    <x v="0"/>
    <x v="0"/>
  </r>
  <r>
    <x v="47"/>
    <x v="7"/>
    <x v="85"/>
    <x v="76"/>
    <x v="0"/>
    <n v="2"/>
    <x v="0"/>
    <x v="0"/>
  </r>
  <r>
    <x v="47"/>
    <x v="7"/>
    <x v="85"/>
    <x v="134"/>
    <x v="0"/>
    <n v="4"/>
    <x v="3"/>
    <x v="0"/>
  </r>
  <r>
    <x v="47"/>
    <x v="7"/>
    <x v="85"/>
    <x v="120"/>
    <x v="0"/>
    <n v="10"/>
    <x v="1"/>
    <x v="1"/>
  </r>
  <r>
    <x v="47"/>
    <x v="7"/>
    <x v="85"/>
    <x v="78"/>
    <x v="1"/>
    <n v="1"/>
    <x v="0"/>
    <x v="0"/>
  </r>
  <r>
    <x v="47"/>
    <x v="7"/>
    <x v="85"/>
    <x v="81"/>
    <x v="1"/>
    <n v="3"/>
    <x v="0"/>
    <x v="0"/>
  </r>
  <r>
    <x v="47"/>
    <x v="7"/>
    <x v="85"/>
    <x v="74"/>
    <x v="1"/>
    <n v="9"/>
    <x v="0"/>
    <x v="0"/>
  </r>
  <r>
    <x v="47"/>
    <x v="7"/>
    <x v="85"/>
    <x v="146"/>
    <x v="1"/>
    <n v="1"/>
    <x v="7"/>
    <x v="3"/>
  </r>
  <r>
    <x v="47"/>
    <x v="7"/>
    <x v="85"/>
    <x v="112"/>
    <x v="1"/>
    <n v="1"/>
    <x v="3"/>
    <x v="0"/>
  </r>
  <r>
    <x v="47"/>
    <x v="7"/>
    <x v="85"/>
    <x v="79"/>
    <x v="1"/>
    <n v="3"/>
    <x v="3"/>
    <x v="0"/>
  </r>
  <r>
    <x v="47"/>
    <x v="7"/>
    <x v="85"/>
    <x v="124"/>
    <x v="1"/>
    <n v="150"/>
    <x v="1"/>
    <x v="1"/>
  </r>
  <r>
    <x v="47"/>
    <x v="7"/>
    <x v="91"/>
    <x v="80"/>
    <x v="0"/>
    <n v="8"/>
    <x v="0"/>
    <x v="0"/>
  </r>
  <r>
    <x v="47"/>
    <x v="7"/>
    <x v="91"/>
    <x v="75"/>
    <x v="0"/>
    <n v="29"/>
    <x v="0"/>
    <x v="0"/>
  </r>
  <r>
    <x v="47"/>
    <x v="7"/>
    <x v="91"/>
    <x v="105"/>
    <x v="0"/>
    <n v="10"/>
    <x v="7"/>
    <x v="3"/>
  </r>
  <r>
    <x v="47"/>
    <x v="7"/>
    <x v="91"/>
    <x v="134"/>
    <x v="0"/>
    <n v="2"/>
    <x v="3"/>
    <x v="0"/>
  </r>
  <r>
    <x v="47"/>
    <x v="7"/>
    <x v="91"/>
    <x v="82"/>
    <x v="0"/>
    <n v="10"/>
    <x v="3"/>
    <x v="0"/>
  </r>
  <r>
    <x v="47"/>
    <x v="7"/>
    <x v="91"/>
    <x v="120"/>
    <x v="0"/>
    <n v="9"/>
    <x v="1"/>
    <x v="1"/>
  </r>
  <r>
    <x v="47"/>
    <x v="7"/>
    <x v="91"/>
    <x v="121"/>
    <x v="1"/>
    <n v="10"/>
    <x v="7"/>
    <x v="3"/>
  </r>
  <r>
    <x v="47"/>
    <x v="7"/>
    <x v="91"/>
    <x v="119"/>
    <x v="1"/>
    <n v="2"/>
    <x v="3"/>
    <x v="0"/>
  </r>
  <r>
    <x v="47"/>
    <x v="7"/>
    <x v="91"/>
    <x v="123"/>
    <x v="1"/>
    <n v="10"/>
    <x v="3"/>
    <x v="0"/>
  </r>
  <r>
    <x v="47"/>
    <x v="7"/>
    <x v="91"/>
    <x v="124"/>
    <x v="1"/>
    <n v="1"/>
    <x v="1"/>
    <x v="1"/>
  </r>
  <r>
    <x v="47"/>
    <x v="7"/>
    <x v="115"/>
    <x v="75"/>
    <x v="0"/>
    <n v="4"/>
    <x v="0"/>
    <x v="0"/>
  </r>
  <r>
    <x v="47"/>
    <x v="7"/>
    <x v="115"/>
    <x v="111"/>
    <x v="0"/>
    <n v="2"/>
    <x v="3"/>
    <x v="0"/>
  </r>
  <r>
    <x v="47"/>
    <x v="7"/>
    <x v="115"/>
    <x v="78"/>
    <x v="1"/>
    <n v="1"/>
    <x v="0"/>
    <x v="0"/>
  </r>
  <r>
    <x v="47"/>
    <x v="7"/>
    <x v="115"/>
    <x v="123"/>
    <x v="1"/>
    <n v="12"/>
    <x v="3"/>
    <x v="0"/>
  </r>
  <r>
    <x v="47"/>
    <x v="7"/>
    <x v="92"/>
    <x v="78"/>
    <x v="1"/>
    <n v="2"/>
    <x v="0"/>
    <x v="0"/>
  </r>
  <r>
    <x v="47"/>
    <x v="7"/>
    <x v="92"/>
    <x v="84"/>
    <x v="1"/>
    <n v="14"/>
    <x v="0"/>
    <x v="0"/>
  </r>
  <r>
    <x v="47"/>
    <x v="7"/>
    <x v="92"/>
    <x v="132"/>
    <x v="1"/>
    <n v="25"/>
    <x v="0"/>
    <x v="0"/>
  </r>
  <r>
    <x v="47"/>
    <x v="7"/>
    <x v="92"/>
    <x v="124"/>
    <x v="1"/>
    <n v="2"/>
    <x v="1"/>
    <x v="1"/>
  </r>
  <r>
    <x v="47"/>
    <x v="7"/>
    <x v="93"/>
    <x v="78"/>
    <x v="1"/>
    <n v="1"/>
    <x v="0"/>
    <x v="0"/>
  </r>
  <r>
    <x v="47"/>
    <x v="7"/>
    <x v="94"/>
    <x v="74"/>
    <x v="1"/>
    <n v="1"/>
    <x v="0"/>
    <x v="0"/>
  </r>
  <r>
    <x v="47"/>
    <x v="7"/>
    <x v="118"/>
    <x v="97"/>
    <x v="0"/>
    <n v="2"/>
    <x v="8"/>
    <x v="0"/>
  </r>
  <r>
    <x v="47"/>
    <x v="7"/>
    <x v="118"/>
    <x v="75"/>
    <x v="0"/>
    <n v="3"/>
    <x v="0"/>
    <x v="0"/>
  </r>
  <r>
    <x v="47"/>
    <x v="7"/>
    <x v="118"/>
    <x v="74"/>
    <x v="1"/>
    <n v="1"/>
    <x v="0"/>
    <x v="0"/>
  </r>
  <r>
    <x v="47"/>
    <x v="7"/>
    <x v="95"/>
    <x v="111"/>
    <x v="0"/>
    <n v="1"/>
    <x v="3"/>
    <x v="0"/>
  </r>
  <r>
    <x v="47"/>
    <x v="7"/>
    <x v="96"/>
    <x v="75"/>
    <x v="0"/>
    <n v="1"/>
    <x v="0"/>
    <x v="0"/>
  </r>
  <r>
    <x v="47"/>
    <x v="7"/>
    <x v="97"/>
    <x v="80"/>
    <x v="0"/>
    <n v="1"/>
    <x v="0"/>
    <x v="0"/>
  </r>
  <r>
    <x v="47"/>
    <x v="7"/>
    <x v="97"/>
    <x v="76"/>
    <x v="0"/>
    <n v="4"/>
    <x v="0"/>
    <x v="0"/>
  </r>
  <r>
    <x v="47"/>
    <x v="7"/>
    <x v="98"/>
    <x v="76"/>
    <x v="0"/>
    <n v="16"/>
    <x v="0"/>
    <x v="0"/>
  </r>
  <r>
    <x v="47"/>
    <x v="7"/>
    <x v="98"/>
    <x v="120"/>
    <x v="0"/>
    <n v="12"/>
    <x v="1"/>
    <x v="1"/>
  </r>
  <r>
    <x v="47"/>
    <x v="7"/>
    <x v="98"/>
    <x v="78"/>
    <x v="1"/>
    <n v="1"/>
    <x v="0"/>
    <x v="0"/>
  </r>
  <r>
    <x v="47"/>
    <x v="7"/>
    <x v="98"/>
    <x v="81"/>
    <x v="1"/>
    <n v="2"/>
    <x v="0"/>
    <x v="0"/>
  </r>
  <r>
    <x v="47"/>
    <x v="7"/>
    <x v="99"/>
    <x v="75"/>
    <x v="0"/>
    <n v="1"/>
    <x v="0"/>
    <x v="0"/>
  </r>
  <r>
    <x v="47"/>
    <x v="7"/>
    <x v="100"/>
    <x v="75"/>
    <x v="0"/>
    <n v="3"/>
    <x v="0"/>
    <x v="0"/>
  </r>
  <r>
    <x v="47"/>
    <x v="7"/>
    <x v="100"/>
    <x v="134"/>
    <x v="0"/>
    <n v="1"/>
    <x v="3"/>
    <x v="0"/>
  </r>
  <r>
    <x v="47"/>
    <x v="7"/>
    <x v="100"/>
    <x v="120"/>
    <x v="0"/>
    <n v="5"/>
    <x v="1"/>
    <x v="1"/>
  </r>
  <r>
    <x v="47"/>
    <x v="7"/>
    <x v="101"/>
    <x v="80"/>
    <x v="0"/>
    <n v="2"/>
    <x v="0"/>
    <x v="0"/>
  </r>
  <r>
    <x v="47"/>
    <x v="7"/>
    <x v="103"/>
    <x v="85"/>
    <x v="0"/>
    <n v="8"/>
    <x v="0"/>
    <x v="0"/>
  </r>
  <r>
    <x v="47"/>
    <x v="7"/>
    <x v="103"/>
    <x v="105"/>
    <x v="0"/>
    <n v="2"/>
    <x v="7"/>
    <x v="3"/>
  </r>
  <r>
    <x v="47"/>
    <x v="7"/>
    <x v="103"/>
    <x v="145"/>
    <x v="0"/>
    <n v="8"/>
    <x v="2"/>
    <x v="2"/>
  </r>
  <r>
    <x v="47"/>
    <x v="7"/>
    <x v="103"/>
    <x v="130"/>
    <x v="0"/>
    <n v="7"/>
    <x v="3"/>
    <x v="0"/>
  </r>
  <r>
    <x v="47"/>
    <x v="7"/>
    <x v="103"/>
    <x v="120"/>
    <x v="0"/>
    <n v="4"/>
    <x v="1"/>
    <x v="1"/>
  </r>
  <r>
    <x v="47"/>
    <x v="7"/>
    <x v="103"/>
    <x v="121"/>
    <x v="1"/>
    <n v="25"/>
    <x v="7"/>
    <x v="3"/>
  </r>
  <r>
    <x v="47"/>
    <x v="7"/>
    <x v="103"/>
    <x v="122"/>
    <x v="1"/>
    <n v="1"/>
    <x v="2"/>
    <x v="2"/>
  </r>
  <r>
    <x v="47"/>
    <x v="7"/>
    <x v="103"/>
    <x v="123"/>
    <x v="1"/>
    <n v="52"/>
    <x v="3"/>
    <x v="0"/>
  </r>
  <r>
    <x v="47"/>
    <x v="7"/>
    <x v="103"/>
    <x v="124"/>
    <x v="1"/>
    <n v="4"/>
    <x v="1"/>
    <x v="1"/>
  </r>
  <r>
    <x v="47"/>
    <x v="7"/>
    <x v="104"/>
    <x v="97"/>
    <x v="0"/>
    <n v="4"/>
    <x v="8"/>
    <x v="0"/>
  </r>
  <r>
    <x v="47"/>
    <x v="7"/>
    <x v="104"/>
    <x v="76"/>
    <x v="0"/>
    <n v="7"/>
    <x v="0"/>
    <x v="0"/>
  </r>
  <r>
    <x v="47"/>
    <x v="7"/>
    <x v="104"/>
    <x v="82"/>
    <x v="0"/>
    <n v="7"/>
    <x v="3"/>
    <x v="0"/>
  </r>
  <r>
    <x v="47"/>
    <x v="7"/>
    <x v="104"/>
    <x v="81"/>
    <x v="1"/>
    <n v="49"/>
    <x v="0"/>
    <x v="0"/>
  </r>
  <r>
    <x v="47"/>
    <x v="7"/>
    <x v="105"/>
    <x v="75"/>
    <x v="0"/>
    <n v="2"/>
    <x v="0"/>
    <x v="0"/>
  </r>
  <r>
    <x v="47"/>
    <x v="7"/>
    <x v="105"/>
    <x v="78"/>
    <x v="1"/>
    <n v="2"/>
    <x v="0"/>
    <x v="0"/>
  </r>
  <r>
    <x v="47"/>
    <x v="7"/>
    <x v="105"/>
    <x v="74"/>
    <x v="1"/>
    <n v="8"/>
    <x v="0"/>
    <x v="0"/>
  </r>
  <r>
    <x v="47"/>
    <x v="7"/>
    <x v="105"/>
    <x v="132"/>
    <x v="1"/>
    <n v="19"/>
    <x v="0"/>
    <x v="0"/>
  </r>
  <r>
    <x v="47"/>
    <x v="7"/>
    <x v="105"/>
    <x v="123"/>
    <x v="1"/>
    <n v="35"/>
    <x v="3"/>
    <x v="0"/>
  </r>
  <r>
    <x v="47"/>
    <x v="7"/>
    <x v="105"/>
    <x v="124"/>
    <x v="1"/>
    <n v="10"/>
    <x v="1"/>
    <x v="1"/>
  </r>
  <r>
    <x v="47"/>
    <x v="0"/>
    <x v="106"/>
    <x v="120"/>
    <x v="0"/>
    <n v="10"/>
    <x v="1"/>
    <x v="1"/>
  </r>
  <r>
    <x v="47"/>
    <x v="0"/>
    <x v="107"/>
    <x v="97"/>
    <x v="0"/>
    <n v="2"/>
    <x v="8"/>
    <x v="0"/>
  </r>
  <r>
    <x v="47"/>
    <x v="7"/>
    <x v="108"/>
    <x v="75"/>
    <x v="0"/>
    <n v="1"/>
    <x v="0"/>
    <x v="0"/>
  </r>
  <r>
    <x v="47"/>
    <x v="7"/>
    <x v="108"/>
    <x v="76"/>
    <x v="0"/>
    <n v="5"/>
    <x v="0"/>
    <x v="0"/>
  </r>
  <r>
    <x v="47"/>
    <x v="7"/>
    <x v="108"/>
    <x v="108"/>
    <x v="0"/>
    <n v="2"/>
    <x v="4"/>
    <x v="3"/>
  </r>
  <r>
    <x v="47"/>
    <x v="7"/>
    <x v="109"/>
    <x v="75"/>
    <x v="0"/>
    <n v="3"/>
    <x v="0"/>
    <x v="0"/>
  </r>
  <r>
    <x v="47"/>
    <x v="7"/>
    <x v="109"/>
    <x v="120"/>
    <x v="0"/>
    <n v="1"/>
    <x v="1"/>
    <x v="1"/>
  </r>
  <r>
    <x v="47"/>
    <x v="7"/>
    <x v="110"/>
    <x v="75"/>
    <x v="0"/>
    <n v="1"/>
    <x v="0"/>
    <x v="0"/>
  </r>
  <r>
    <x v="47"/>
    <x v="7"/>
    <x v="110"/>
    <x v="77"/>
    <x v="0"/>
    <n v="16"/>
    <x v="3"/>
    <x v="0"/>
  </r>
  <r>
    <x v="47"/>
    <x v="7"/>
    <x v="111"/>
    <x v="78"/>
    <x v="1"/>
    <n v="3"/>
    <x v="0"/>
    <x v="0"/>
  </r>
  <r>
    <x v="47"/>
    <x v="7"/>
    <x v="117"/>
    <x v="134"/>
    <x v="0"/>
    <n v="12"/>
    <x v="3"/>
    <x v="0"/>
  </r>
  <r>
    <x v="47"/>
    <x v="7"/>
    <x v="112"/>
    <x v="131"/>
    <x v="0"/>
    <n v="1"/>
    <x v="1"/>
    <x v="1"/>
  </r>
  <r>
    <x v="47"/>
    <x v="7"/>
    <x v="112"/>
    <x v="120"/>
    <x v="0"/>
    <n v="10"/>
    <x v="1"/>
    <x v="1"/>
  </r>
  <r>
    <x v="47"/>
    <x v="7"/>
    <x v="113"/>
    <x v="80"/>
    <x v="0"/>
    <n v="3"/>
    <x v="0"/>
    <x v="0"/>
  </r>
  <r>
    <x v="47"/>
    <x v="7"/>
    <x v="113"/>
    <x v="75"/>
    <x v="0"/>
    <n v="6"/>
    <x v="0"/>
    <x v="0"/>
  </r>
  <r>
    <x v="47"/>
    <x v="7"/>
    <x v="113"/>
    <x v="134"/>
    <x v="0"/>
    <n v="2"/>
    <x v="3"/>
    <x v="0"/>
  </r>
  <r>
    <x v="47"/>
    <x v="7"/>
    <x v="114"/>
    <x v="75"/>
    <x v="0"/>
    <n v="4"/>
    <x v="0"/>
    <x v="0"/>
  </r>
  <r>
    <x v="47"/>
    <x v="1"/>
    <x v="19"/>
    <x v="110"/>
    <x v="1"/>
    <n v="1"/>
    <x v="1"/>
    <x v="1"/>
  </r>
  <r>
    <x v="47"/>
    <x v="4"/>
    <x v="39"/>
    <x v="97"/>
    <x v="0"/>
    <n v="2"/>
    <x v="8"/>
    <x v="0"/>
  </r>
  <r>
    <x v="47"/>
    <x v="4"/>
    <x v="41"/>
    <x v="75"/>
    <x v="0"/>
    <n v="2"/>
    <x v="0"/>
    <x v="0"/>
  </r>
  <r>
    <x v="47"/>
    <x v="4"/>
    <x v="41"/>
    <x v="76"/>
    <x v="0"/>
    <n v="1"/>
    <x v="0"/>
    <x v="0"/>
  </r>
  <r>
    <x v="47"/>
    <x v="4"/>
    <x v="41"/>
    <x v="108"/>
    <x v="0"/>
    <n v="5"/>
    <x v="4"/>
    <x v="3"/>
  </r>
  <r>
    <x v="47"/>
    <x v="4"/>
    <x v="69"/>
    <x v="108"/>
    <x v="0"/>
    <n v="18"/>
    <x v="4"/>
    <x v="3"/>
  </r>
  <r>
    <x v="47"/>
    <x v="4"/>
    <x v="50"/>
    <x v="106"/>
    <x v="0"/>
    <n v="5"/>
    <x v="1"/>
    <x v="1"/>
  </r>
  <r>
    <x v="47"/>
    <x v="4"/>
    <x v="50"/>
    <x v="108"/>
    <x v="0"/>
    <n v="5"/>
    <x v="4"/>
    <x v="3"/>
  </r>
  <r>
    <x v="47"/>
    <x v="4"/>
    <x v="51"/>
    <x v="111"/>
    <x v="0"/>
    <n v="3"/>
    <x v="3"/>
    <x v="0"/>
  </r>
  <r>
    <x v="47"/>
    <x v="4"/>
    <x v="51"/>
    <x v="108"/>
    <x v="0"/>
    <n v="7"/>
    <x v="4"/>
    <x v="3"/>
  </r>
  <r>
    <x v="47"/>
    <x v="4"/>
    <x v="52"/>
    <x v="97"/>
    <x v="0"/>
    <n v="1"/>
    <x v="8"/>
    <x v="0"/>
  </r>
  <r>
    <x v="47"/>
    <x v="4"/>
    <x v="52"/>
    <x v="74"/>
    <x v="1"/>
    <n v="2"/>
    <x v="0"/>
    <x v="0"/>
  </r>
  <r>
    <x v="47"/>
    <x v="4"/>
    <x v="42"/>
    <x v="97"/>
    <x v="0"/>
    <n v="1"/>
    <x v="8"/>
    <x v="0"/>
  </r>
  <r>
    <x v="47"/>
    <x v="4"/>
    <x v="42"/>
    <x v="76"/>
    <x v="0"/>
    <n v="34"/>
    <x v="0"/>
    <x v="0"/>
  </r>
  <r>
    <x v="47"/>
    <x v="4"/>
    <x v="42"/>
    <x v="105"/>
    <x v="0"/>
    <n v="2"/>
    <x v="7"/>
    <x v="3"/>
  </r>
  <r>
    <x v="47"/>
    <x v="4"/>
    <x v="42"/>
    <x v="106"/>
    <x v="0"/>
    <n v="1"/>
    <x v="1"/>
    <x v="1"/>
  </r>
  <r>
    <x v="47"/>
    <x v="4"/>
    <x v="43"/>
    <x v="75"/>
    <x v="0"/>
    <n v="2"/>
    <x v="0"/>
    <x v="0"/>
  </r>
  <r>
    <x v="47"/>
    <x v="4"/>
    <x v="43"/>
    <x v="108"/>
    <x v="0"/>
    <n v="13"/>
    <x v="4"/>
    <x v="3"/>
  </r>
  <r>
    <x v="47"/>
    <x v="4"/>
    <x v="43"/>
    <x v="74"/>
    <x v="1"/>
    <n v="4"/>
    <x v="0"/>
    <x v="0"/>
  </r>
  <r>
    <x v="47"/>
    <x v="4"/>
    <x v="43"/>
    <x v="76"/>
    <x v="0"/>
    <n v="2"/>
    <x v="0"/>
    <x v="0"/>
  </r>
  <r>
    <x v="47"/>
    <x v="4"/>
    <x v="43"/>
    <x v="116"/>
    <x v="0"/>
    <n v="10"/>
    <x v="7"/>
    <x v="3"/>
  </r>
  <r>
    <x v="47"/>
    <x v="4"/>
    <x v="43"/>
    <x v="106"/>
    <x v="0"/>
    <n v="29"/>
    <x v="1"/>
    <x v="1"/>
  </r>
  <r>
    <x v="47"/>
    <x v="4"/>
    <x v="43"/>
    <x v="110"/>
    <x v="1"/>
    <n v="4"/>
    <x v="1"/>
    <x v="1"/>
  </r>
  <r>
    <x v="47"/>
    <x v="4"/>
    <x v="45"/>
    <x v="97"/>
    <x v="0"/>
    <n v="1"/>
    <x v="8"/>
    <x v="0"/>
  </r>
  <r>
    <x v="47"/>
    <x v="4"/>
    <x v="45"/>
    <x v="106"/>
    <x v="0"/>
    <n v="120"/>
    <x v="1"/>
    <x v="1"/>
  </r>
  <r>
    <x v="47"/>
    <x v="4"/>
    <x v="45"/>
    <x v="78"/>
    <x v="1"/>
    <n v="3"/>
    <x v="0"/>
    <x v="0"/>
  </r>
  <r>
    <x v="47"/>
    <x v="4"/>
    <x v="45"/>
    <x v="110"/>
    <x v="1"/>
    <n v="10"/>
    <x v="1"/>
    <x v="1"/>
  </r>
  <r>
    <x v="47"/>
    <x v="4"/>
    <x v="47"/>
    <x v="75"/>
    <x v="0"/>
    <n v="2"/>
    <x v="0"/>
    <x v="0"/>
  </r>
  <r>
    <x v="47"/>
    <x v="4"/>
    <x v="47"/>
    <x v="140"/>
    <x v="0"/>
    <n v="3"/>
    <x v="3"/>
    <x v="0"/>
  </r>
  <r>
    <x v="47"/>
    <x v="4"/>
    <x v="48"/>
    <x v="75"/>
    <x v="0"/>
    <n v="4"/>
    <x v="0"/>
    <x v="0"/>
  </r>
  <r>
    <x v="47"/>
    <x v="4"/>
    <x v="49"/>
    <x v="106"/>
    <x v="0"/>
    <n v="3"/>
    <x v="1"/>
    <x v="1"/>
  </r>
  <r>
    <x v="47"/>
    <x v="5"/>
    <x v="55"/>
    <x v="75"/>
    <x v="0"/>
    <n v="1"/>
    <x v="0"/>
    <x v="0"/>
  </r>
  <r>
    <x v="47"/>
    <x v="5"/>
    <x v="59"/>
    <x v="97"/>
    <x v="0"/>
    <n v="1"/>
    <x v="8"/>
    <x v="0"/>
  </r>
  <r>
    <x v="47"/>
    <x v="5"/>
    <x v="56"/>
    <x v="97"/>
    <x v="0"/>
    <n v="1"/>
    <x v="8"/>
    <x v="0"/>
  </r>
  <r>
    <x v="47"/>
    <x v="5"/>
    <x v="56"/>
    <x v="76"/>
    <x v="0"/>
    <n v="9"/>
    <x v="0"/>
    <x v="0"/>
  </r>
  <r>
    <x v="47"/>
    <x v="5"/>
    <x v="56"/>
    <x v="106"/>
    <x v="0"/>
    <n v="1"/>
    <x v="1"/>
    <x v="1"/>
  </r>
  <r>
    <x v="47"/>
    <x v="5"/>
    <x v="56"/>
    <x v="98"/>
    <x v="1"/>
    <n v="1"/>
    <x v="8"/>
    <x v="0"/>
  </r>
  <r>
    <x v="47"/>
    <x v="5"/>
    <x v="56"/>
    <x v="81"/>
    <x v="1"/>
    <n v="42"/>
    <x v="0"/>
    <x v="0"/>
  </r>
  <r>
    <x v="47"/>
    <x v="5"/>
    <x v="56"/>
    <x v="117"/>
    <x v="1"/>
    <n v="50"/>
    <x v="3"/>
    <x v="0"/>
  </r>
  <r>
    <x v="47"/>
    <x v="5"/>
    <x v="56"/>
    <x v="136"/>
    <x v="1"/>
    <n v="33"/>
    <x v="3"/>
    <x v="0"/>
  </r>
  <r>
    <x v="47"/>
    <x v="5"/>
    <x v="56"/>
    <x v="112"/>
    <x v="1"/>
    <n v="1"/>
    <x v="3"/>
    <x v="0"/>
  </r>
  <r>
    <x v="47"/>
    <x v="5"/>
    <x v="57"/>
    <x v="97"/>
    <x v="0"/>
    <n v="4"/>
    <x v="8"/>
    <x v="0"/>
  </r>
  <r>
    <x v="47"/>
    <x v="5"/>
    <x v="57"/>
    <x v="106"/>
    <x v="0"/>
    <n v="1"/>
    <x v="1"/>
    <x v="1"/>
  </r>
  <r>
    <x v="47"/>
    <x v="5"/>
    <x v="58"/>
    <x v="97"/>
    <x v="0"/>
    <n v="3"/>
    <x v="8"/>
    <x v="0"/>
  </r>
  <r>
    <x v="47"/>
    <x v="5"/>
    <x v="58"/>
    <x v="76"/>
    <x v="0"/>
    <n v="18"/>
    <x v="0"/>
    <x v="0"/>
  </r>
  <r>
    <x v="47"/>
    <x v="5"/>
    <x v="58"/>
    <x v="80"/>
    <x v="0"/>
    <n v="1"/>
    <x v="0"/>
    <x v="0"/>
  </r>
  <r>
    <x v="47"/>
    <x v="5"/>
    <x v="58"/>
    <x v="75"/>
    <x v="0"/>
    <n v="1"/>
    <x v="0"/>
    <x v="0"/>
  </r>
  <r>
    <x v="47"/>
    <x v="5"/>
    <x v="58"/>
    <x v="138"/>
    <x v="0"/>
    <n v="5"/>
    <x v="2"/>
    <x v="2"/>
  </r>
  <r>
    <x v="47"/>
    <x v="5"/>
    <x v="58"/>
    <x v="115"/>
    <x v="0"/>
    <n v="10"/>
    <x v="3"/>
    <x v="0"/>
  </r>
  <r>
    <x v="47"/>
    <x v="5"/>
    <x v="58"/>
    <x v="106"/>
    <x v="0"/>
    <n v="5"/>
    <x v="1"/>
    <x v="1"/>
  </r>
  <r>
    <x v="47"/>
    <x v="5"/>
    <x v="58"/>
    <x v="81"/>
    <x v="1"/>
    <n v="8"/>
    <x v="0"/>
    <x v="0"/>
  </r>
  <r>
    <x v="47"/>
    <x v="5"/>
    <x v="58"/>
    <x v="74"/>
    <x v="1"/>
    <n v="1"/>
    <x v="0"/>
    <x v="0"/>
  </r>
  <r>
    <x v="47"/>
    <x v="5"/>
    <x v="58"/>
    <x v="109"/>
    <x v="1"/>
    <n v="3"/>
    <x v="7"/>
    <x v="3"/>
  </r>
  <r>
    <x v="47"/>
    <x v="5"/>
    <x v="58"/>
    <x v="137"/>
    <x v="1"/>
    <n v="175"/>
    <x v="3"/>
    <x v="0"/>
  </r>
  <r>
    <x v="47"/>
    <x v="5"/>
    <x v="58"/>
    <x v="117"/>
    <x v="1"/>
    <n v="14"/>
    <x v="3"/>
    <x v="0"/>
  </r>
  <r>
    <x v="47"/>
    <x v="5"/>
    <x v="58"/>
    <x v="136"/>
    <x v="1"/>
    <n v="11"/>
    <x v="3"/>
    <x v="0"/>
  </r>
  <r>
    <x v="47"/>
    <x v="5"/>
    <x v="58"/>
    <x v="110"/>
    <x v="1"/>
    <n v="5"/>
    <x v="1"/>
    <x v="1"/>
  </r>
  <r>
    <x v="47"/>
    <x v="3"/>
    <x v="21"/>
    <x v="111"/>
    <x v="0"/>
    <n v="3"/>
    <x v="3"/>
    <x v="0"/>
  </r>
  <r>
    <x v="47"/>
    <x v="5"/>
    <x v="59"/>
    <x v="76"/>
    <x v="0"/>
    <n v="12"/>
    <x v="0"/>
    <x v="0"/>
  </r>
  <r>
    <x v="47"/>
    <x v="5"/>
    <x v="59"/>
    <x v="106"/>
    <x v="0"/>
    <n v="2"/>
    <x v="1"/>
    <x v="1"/>
  </r>
  <r>
    <x v="47"/>
    <x v="5"/>
    <x v="59"/>
    <x v="106"/>
    <x v="0"/>
    <n v="6"/>
    <x v="1"/>
    <x v="1"/>
  </r>
  <r>
    <x v="47"/>
    <x v="5"/>
    <x v="56"/>
    <x v="97"/>
    <x v="0"/>
    <n v="3"/>
    <x v="8"/>
    <x v="0"/>
  </r>
  <r>
    <x v="47"/>
    <x v="5"/>
    <x v="56"/>
    <x v="75"/>
    <x v="0"/>
    <n v="5"/>
    <x v="0"/>
    <x v="0"/>
  </r>
  <r>
    <x v="47"/>
    <x v="5"/>
    <x v="56"/>
    <x v="115"/>
    <x v="0"/>
    <n v="7"/>
    <x v="3"/>
    <x v="0"/>
  </r>
  <r>
    <x v="47"/>
    <x v="5"/>
    <x v="56"/>
    <x v="140"/>
    <x v="0"/>
    <n v="1"/>
    <x v="3"/>
    <x v="0"/>
  </r>
  <r>
    <x v="47"/>
    <x v="5"/>
    <x v="56"/>
    <x v="106"/>
    <x v="0"/>
    <n v="10"/>
    <x v="1"/>
    <x v="1"/>
  </r>
  <r>
    <x v="47"/>
    <x v="5"/>
    <x v="57"/>
    <x v="76"/>
    <x v="0"/>
    <n v="10"/>
    <x v="0"/>
    <x v="0"/>
  </r>
  <r>
    <x v="47"/>
    <x v="5"/>
    <x v="57"/>
    <x v="97"/>
    <x v="0"/>
    <n v="1"/>
    <x v="8"/>
    <x v="0"/>
  </r>
  <r>
    <x v="47"/>
    <x v="5"/>
    <x v="57"/>
    <x v="75"/>
    <x v="0"/>
    <n v="1"/>
    <x v="0"/>
    <x v="0"/>
  </r>
  <r>
    <x v="47"/>
    <x v="5"/>
    <x v="57"/>
    <x v="106"/>
    <x v="0"/>
    <n v="4"/>
    <x v="1"/>
    <x v="1"/>
  </r>
  <r>
    <x v="47"/>
    <x v="5"/>
    <x v="60"/>
    <x v="76"/>
    <x v="0"/>
    <n v="5"/>
    <x v="0"/>
    <x v="0"/>
  </r>
  <r>
    <x v="47"/>
    <x v="5"/>
    <x v="60"/>
    <x v="115"/>
    <x v="0"/>
    <n v="11"/>
    <x v="3"/>
    <x v="0"/>
  </r>
  <r>
    <x v="47"/>
    <x v="5"/>
    <x v="60"/>
    <x v="106"/>
    <x v="0"/>
    <n v="3"/>
    <x v="1"/>
    <x v="1"/>
  </r>
  <r>
    <x v="47"/>
    <x v="5"/>
    <x v="60"/>
    <x v="136"/>
    <x v="1"/>
    <n v="2"/>
    <x v="3"/>
    <x v="0"/>
  </r>
  <r>
    <x v="47"/>
    <x v="5"/>
    <x v="60"/>
    <x v="74"/>
    <x v="1"/>
    <n v="2"/>
    <x v="0"/>
    <x v="0"/>
  </r>
  <r>
    <x v="47"/>
    <x v="6"/>
    <x v="61"/>
    <x v="97"/>
    <x v="0"/>
    <n v="1"/>
    <x v="8"/>
    <x v="0"/>
  </r>
  <r>
    <x v="47"/>
    <x v="6"/>
    <x v="61"/>
    <x v="75"/>
    <x v="0"/>
    <n v="1"/>
    <x v="0"/>
    <x v="0"/>
  </r>
  <r>
    <x v="47"/>
    <x v="6"/>
    <x v="61"/>
    <x v="105"/>
    <x v="0"/>
    <n v="2"/>
    <x v="7"/>
    <x v="3"/>
  </r>
  <r>
    <x v="47"/>
    <x v="6"/>
    <x v="61"/>
    <x v="107"/>
    <x v="0"/>
    <n v="2"/>
    <x v="3"/>
    <x v="0"/>
  </r>
  <r>
    <x v="47"/>
    <x v="6"/>
    <x v="61"/>
    <x v="74"/>
    <x v="1"/>
    <n v="1"/>
    <x v="0"/>
    <x v="0"/>
  </r>
  <r>
    <x v="47"/>
    <x v="6"/>
    <x v="61"/>
    <x v="109"/>
    <x v="1"/>
    <n v="3"/>
    <x v="7"/>
    <x v="3"/>
  </r>
  <r>
    <x v="47"/>
    <x v="6"/>
    <x v="67"/>
    <x v="135"/>
    <x v="0"/>
    <n v="30"/>
    <x v="3"/>
    <x v="0"/>
  </r>
  <r>
    <x v="47"/>
    <x v="6"/>
    <x v="67"/>
    <x v="137"/>
    <x v="1"/>
    <n v="6"/>
    <x v="3"/>
    <x v="0"/>
  </r>
  <r>
    <x v="47"/>
    <x v="6"/>
    <x v="62"/>
    <x v="97"/>
    <x v="0"/>
    <n v="45"/>
    <x v="8"/>
    <x v="0"/>
  </r>
  <r>
    <x v="47"/>
    <x v="6"/>
    <x v="62"/>
    <x v="149"/>
    <x v="0"/>
    <n v="46"/>
    <x v="6"/>
    <x v="3"/>
  </r>
  <r>
    <x v="47"/>
    <x v="6"/>
    <x v="62"/>
    <x v="76"/>
    <x v="0"/>
    <n v="24"/>
    <x v="0"/>
    <x v="0"/>
  </r>
  <r>
    <x v="47"/>
    <x v="6"/>
    <x v="62"/>
    <x v="75"/>
    <x v="0"/>
    <n v="24"/>
    <x v="0"/>
    <x v="0"/>
  </r>
  <r>
    <x v="47"/>
    <x v="6"/>
    <x v="62"/>
    <x v="105"/>
    <x v="0"/>
    <n v="9"/>
    <x v="7"/>
    <x v="3"/>
  </r>
  <r>
    <x v="47"/>
    <x v="6"/>
    <x v="62"/>
    <x v="116"/>
    <x v="0"/>
    <n v="9"/>
    <x v="7"/>
    <x v="3"/>
  </r>
  <r>
    <x v="47"/>
    <x v="6"/>
    <x v="62"/>
    <x v="115"/>
    <x v="0"/>
    <n v="4"/>
    <x v="3"/>
    <x v="0"/>
  </r>
  <r>
    <x v="47"/>
    <x v="6"/>
    <x v="62"/>
    <x v="140"/>
    <x v="0"/>
    <n v="4"/>
    <x v="3"/>
    <x v="0"/>
  </r>
  <r>
    <x v="47"/>
    <x v="6"/>
    <x v="62"/>
    <x v="106"/>
    <x v="0"/>
    <n v="13"/>
    <x v="1"/>
    <x v="1"/>
  </r>
  <r>
    <x v="47"/>
    <x v="6"/>
    <x v="62"/>
    <x v="106"/>
    <x v="0"/>
    <n v="13"/>
    <x v="1"/>
    <x v="1"/>
  </r>
  <r>
    <x v="47"/>
    <x v="6"/>
    <x v="62"/>
    <x v="74"/>
    <x v="1"/>
    <n v="1"/>
    <x v="0"/>
    <x v="0"/>
  </r>
  <r>
    <x v="47"/>
    <x v="6"/>
    <x v="62"/>
    <x v="117"/>
    <x v="1"/>
    <n v="20"/>
    <x v="3"/>
    <x v="0"/>
  </r>
  <r>
    <x v="47"/>
    <x v="6"/>
    <x v="62"/>
    <x v="136"/>
    <x v="1"/>
    <n v="2"/>
    <x v="3"/>
    <x v="0"/>
  </r>
  <r>
    <x v="47"/>
    <x v="6"/>
    <x v="62"/>
    <x v="142"/>
    <x v="1"/>
    <n v="2"/>
    <x v="3"/>
    <x v="0"/>
  </r>
  <r>
    <x v="47"/>
    <x v="6"/>
    <x v="63"/>
    <x v="97"/>
    <x v="0"/>
    <n v="1"/>
    <x v="8"/>
    <x v="0"/>
  </r>
  <r>
    <x v="47"/>
    <x v="6"/>
    <x v="63"/>
    <x v="76"/>
    <x v="0"/>
    <n v="4"/>
    <x v="0"/>
    <x v="0"/>
  </r>
  <r>
    <x v="47"/>
    <x v="6"/>
    <x v="63"/>
    <x v="106"/>
    <x v="0"/>
    <n v="7"/>
    <x v="1"/>
    <x v="1"/>
  </r>
  <r>
    <x v="47"/>
    <x v="6"/>
    <x v="63"/>
    <x v="106"/>
    <x v="0"/>
    <n v="2"/>
    <x v="1"/>
    <x v="1"/>
  </r>
  <r>
    <x v="47"/>
    <x v="6"/>
    <x v="70"/>
    <x v="108"/>
    <x v="0"/>
    <n v="32"/>
    <x v="4"/>
    <x v="3"/>
  </r>
  <r>
    <x v="47"/>
    <x v="6"/>
    <x v="65"/>
    <x v="97"/>
    <x v="0"/>
    <n v="30"/>
    <x v="8"/>
    <x v="0"/>
  </r>
  <r>
    <x v="47"/>
    <x v="6"/>
    <x v="65"/>
    <x v="75"/>
    <x v="0"/>
    <n v="1"/>
    <x v="0"/>
    <x v="0"/>
  </r>
  <r>
    <x v="47"/>
    <x v="6"/>
    <x v="65"/>
    <x v="106"/>
    <x v="0"/>
    <n v="1"/>
    <x v="1"/>
    <x v="1"/>
  </r>
  <r>
    <x v="47"/>
    <x v="6"/>
    <x v="65"/>
    <x v="115"/>
    <x v="0"/>
    <n v="9"/>
    <x v="3"/>
    <x v="0"/>
  </r>
  <r>
    <x v="47"/>
    <x v="6"/>
    <x v="65"/>
    <x v="106"/>
    <x v="0"/>
    <n v="6"/>
    <x v="1"/>
    <x v="1"/>
  </r>
  <r>
    <x v="47"/>
    <x v="6"/>
    <x v="65"/>
    <x v="109"/>
    <x v="1"/>
    <n v="8"/>
    <x v="7"/>
    <x v="3"/>
  </r>
  <r>
    <x v="47"/>
    <x v="6"/>
    <x v="65"/>
    <x v="76"/>
    <x v="0"/>
    <n v="2"/>
    <x v="0"/>
    <x v="0"/>
  </r>
  <r>
    <x v="47"/>
    <x v="6"/>
    <x v="65"/>
    <x v="76"/>
    <x v="0"/>
    <n v="11"/>
    <x v="0"/>
    <x v="0"/>
  </r>
  <r>
    <x v="47"/>
    <x v="6"/>
    <x v="65"/>
    <x v="75"/>
    <x v="0"/>
    <n v="2"/>
    <x v="0"/>
    <x v="0"/>
  </r>
  <r>
    <x v="47"/>
    <x v="6"/>
    <x v="65"/>
    <x v="114"/>
    <x v="0"/>
    <n v="1"/>
    <x v="0"/>
    <x v="0"/>
  </r>
  <r>
    <x v="47"/>
    <x v="6"/>
    <x v="65"/>
    <x v="105"/>
    <x v="0"/>
    <n v="2"/>
    <x v="7"/>
    <x v="3"/>
  </r>
  <r>
    <x v="47"/>
    <x v="6"/>
    <x v="65"/>
    <x v="106"/>
    <x v="0"/>
    <n v="3"/>
    <x v="1"/>
    <x v="1"/>
  </r>
  <r>
    <x v="47"/>
    <x v="6"/>
    <x v="65"/>
    <x v="74"/>
    <x v="1"/>
    <n v="1"/>
    <x v="0"/>
    <x v="0"/>
  </r>
  <r>
    <x v="47"/>
    <x v="6"/>
    <x v="65"/>
    <x v="110"/>
    <x v="1"/>
    <n v="2"/>
    <x v="1"/>
    <x v="1"/>
  </r>
  <r>
    <x v="47"/>
    <x v="6"/>
    <x v="71"/>
    <x v="97"/>
    <x v="0"/>
    <n v="1"/>
    <x v="8"/>
    <x v="0"/>
  </r>
  <r>
    <x v="47"/>
    <x v="6"/>
    <x v="71"/>
    <x v="74"/>
    <x v="1"/>
    <n v="4"/>
    <x v="0"/>
    <x v="0"/>
  </r>
  <r>
    <x v="47"/>
    <x v="6"/>
    <x v="66"/>
    <x v="76"/>
    <x v="0"/>
    <n v="7"/>
    <x v="0"/>
    <x v="0"/>
  </r>
  <r>
    <x v="47"/>
    <x v="6"/>
    <x v="66"/>
    <x v="106"/>
    <x v="0"/>
    <n v="13"/>
    <x v="1"/>
    <x v="1"/>
  </r>
  <r>
    <x v="47"/>
    <x v="6"/>
    <x v="66"/>
    <x v="106"/>
    <x v="0"/>
    <n v="1"/>
    <x v="1"/>
    <x v="1"/>
  </r>
  <r>
    <x v="47"/>
    <x v="6"/>
    <x v="66"/>
    <x v="110"/>
    <x v="1"/>
    <n v="1"/>
    <x v="1"/>
    <x v="1"/>
  </r>
  <r>
    <x v="47"/>
    <x v="6"/>
    <x v="67"/>
    <x v="97"/>
    <x v="0"/>
    <n v="3"/>
    <x v="8"/>
    <x v="0"/>
  </r>
  <r>
    <x v="47"/>
    <x v="6"/>
    <x v="65"/>
    <x v="107"/>
    <x v="0"/>
    <n v="30"/>
    <x v="3"/>
    <x v="0"/>
  </r>
  <r>
    <x v="47"/>
    <x v="6"/>
    <x v="65"/>
    <x v="106"/>
    <x v="0"/>
    <n v="6"/>
    <x v="1"/>
    <x v="1"/>
  </r>
  <r>
    <x v="47"/>
    <x v="6"/>
    <x v="65"/>
    <x v="117"/>
    <x v="1"/>
    <n v="190"/>
    <x v="3"/>
    <x v="0"/>
  </r>
  <r>
    <x v="47"/>
    <x v="6"/>
    <x v="65"/>
    <x v="110"/>
    <x v="1"/>
    <n v="24"/>
    <x v="1"/>
    <x v="1"/>
  </r>
  <r>
    <x v="48"/>
    <x v="0"/>
    <x v="0"/>
    <x v="117"/>
    <x v="1"/>
    <n v="2"/>
    <x v="3"/>
    <x v="0"/>
  </r>
  <r>
    <x v="48"/>
    <x v="0"/>
    <x v="1"/>
    <x v="105"/>
    <x v="0"/>
    <n v="36"/>
    <x v="7"/>
    <x v="3"/>
  </r>
  <r>
    <x v="48"/>
    <x v="0"/>
    <x v="1"/>
    <x v="115"/>
    <x v="0"/>
    <n v="4"/>
    <x v="3"/>
    <x v="0"/>
  </r>
  <r>
    <x v="48"/>
    <x v="0"/>
    <x v="1"/>
    <x v="106"/>
    <x v="0"/>
    <n v="15"/>
    <x v="1"/>
    <x v="1"/>
  </r>
  <r>
    <x v="48"/>
    <x v="0"/>
    <x v="1"/>
    <x v="108"/>
    <x v="0"/>
    <n v="2"/>
    <x v="4"/>
    <x v="3"/>
  </r>
  <r>
    <x v="48"/>
    <x v="0"/>
    <x v="1"/>
    <x v="110"/>
    <x v="1"/>
    <n v="25"/>
    <x v="1"/>
    <x v="1"/>
  </r>
  <r>
    <x v="48"/>
    <x v="0"/>
    <x v="6"/>
    <x v="76"/>
    <x v="0"/>
    <n v="8"/>
    <x v="0"/>
    <x v="0"/>
  </r>
  <r>
    <x v="48"/>
    <x v="0"/>
    <x v="6"/>
    <x v="105"/>
    <x v="0"/>
    <n v="1"/>
    <x v="7"/>
    <x v="3"/>
  </r>
  <r>
    <x v="48"/>
    <x v="0"/>
    <x v="6"/>
    <x v="111"/>
    <x v="0"/>
    <n v="37"/>
    <x v="3"/>
    <x v="0"/>
  </r>
  <r>
    <x v="48"/>
    <x v="0"/>
    <x v="6"/>
    <x v="107"/>
    <x v="0"/>
    <n v="2"/>
    <x v="3"/>
    <x v="0"/>
  </r>
  <r>
    <x v="48"/>
    <x v="0"/>
    <x v="6"/>
    <x v="81"/>
    <x v="1"/>
    <n v="3"/>
    <x v="0"/>
    <x v="0"/>
  </r>
  <r>
    <x v="48"/>
    <x v="0"/>
    <x v="6"/>
    <x v="112"/>
    <x v="1"/>
    <n v="20"/>
    <x v="3"/>
    <x v="0"/>
  </r>
  <r>
    <x v="48"/>
    <x v="0"/>
    <x v="6"/>
    <x v="117"/>
    <x v="1"/>
    <n v="3"/>
    <x v="3"/>
    <x v="0"/>
  </r>
  <r>
    <x v="48"/>
    <x v="0"/>
    <x v="7"/>
    <x v="97"/>
    <x v="0"/>
    <n v="3"/>
    <x v="8"/>
    <x v="0"/>
  </r>
  <r>
    <x v="48"/>
    <x v="0"/>
    <x v="7"/>
    <x v="76"/>
    <x v="0"/>
    <n v="6"/>
    <x v="0"/>
    <x v="0"/>
  </r>
  <r>
    <x v="48"/>
    <x v="0"/>
    <x v="7"/>
    <x v="77"/>
    <x v="0"/>
    <n v="1"/>
    <x v="3"/>
    <x v="0"/>
  </r>
  <r>
    <x v="48"/>
    <x v="0"/>
    <x v="8"/>
    <x v="75"/>
    <x v="0"/>
    <n v="1"/>
    <x v="0"/>
    <x v="0"/>
  </r>
  <r>
    <x v="48"/>
    <x v="0"/>
    <x v="8"/>
    <x v="106"/>
    <x v="0"/>
    <n v="31"/>
    <x v="1"/>
    <x v="1"/>
  </r>
  <r>
    <x v="48"/>
    <x v="0"/>
    <x v="8"/>
    <x v="108"/>
    <x v="0"/>
    <n v="1"/>
    <x v="4"/>
    <x v="3"/>
  </r>
  <r>
    <x v="48"/>
    <x v="0"/>
    <x v="8"/>
    <x v="146"/>
    <x v="1"/>
    <n v="4"/>
    <x v="7"/>
    <x v="3"/>
  </r>
  <r>
    <x v="48"/>
    <x v="0"/>
    <x v="8"/>
    <x v="97"/>
    <x v="0"/>
    <n v="1"/>
    <x v="8"/>
    <x v="0"/>
  </r>
  <r>
    <x v="48"/>
    <x v="0"/>
    <x v="8"/>
    <x v="80"/>
    <x v="0"/>
    <n v="1"/>
    <x v="0"/>
    <x v="0"/>
  </r>
  <r>
    <x v="48"/>
    <x v="0"/>
    <x v="8"/>
    <x v="143"/>
    <x v="0"/>
    <n v="99"/>
    <x v="5"/>
    <x v="3"/>
  </r>
  <r>
    <x v="48"/>
    <x v="0"/>
    <x v="10"/>
    <x v="97"/>
    <x v="0"/>
    <n v="5"/>
    <x v="8"/>
    <x v="0"/>
  </r>
  <r>
    <x v="48"/>
    <x v="0"/>
    <x v="10"/>
    <x v="106"/>
    <x v="0"/>
    <n v="33"/>
    <x v="1"/>
    <x v="1"/>
  </r>
  <r>
    <x v="48"/>
    <x v="0"/>
    <x v="10"/>
    <x v="106"/>
    <x v="0"/>
    <n v="5"/>
    <x v="1"/>
    <x v="1"/>
  </r>
  <r>
    <x v="48"/>
    <x v="0"/>
    <x v="10"/>
    <x v="108"/>
    <x v="0"/>
    <n v="12"/>
    <x v="4"/>
    <x v="3"/>
  </r>
  <r>
    <x v="48"/>
    <x v="0"/>
    <x v="10"/>
    <x v="110"/>
    <x v="1"/>
    <n v="7"/>
    <x v="1"/>
    <x v="1"/>
  </r>
  <r>
    <x v="48"/>
    <x v="0"/>
    <x v="11"/>
    <x v="76"/>
    <x v="0"/>
    <n v="5"/>
    <x v="0"/>
    <x v="0"/>
  </r>
  <r>
    <x v="48"/>
    <x v="0"/>
    <x v="8"/>
    <x v="76"/>
    <x v="0"/>
    <n v="19"/>
    <x v="0"/>
    <x v="0"/>
  </r>
  <r>
    <x v="48"/>
    <x v="0"/>
    <x v="8"/>
    <x v="75"/>
    <x v="0"/>
    <n v="1"/>
    <x v="0"/>
    <x v="0"/>
  </r>
  <r>
    <x v="48"/>
    <x v="0"/>
    <x v="8"/>
    <x v="77"/>
    <x v="0"/>
    <n v="9"/>
    <x v="3"/>
    <x v="0"/>
  </r>
  <r>
    <x v="48"/>
    <x v="0"/>
    <x v="8"/>
    <x v="140"/>
    <x v="0"/>
    <n v="1"/>
    <x v="3"/>
    <x v="0"/>
  </r>
  <r>
    <x v="48"/>
    <x v="0"/>
    <x v="8"/>
    <x v="106"/>
    <x v="0"/>
    <n v="1"/>
    <x v="1"/>
    <x v="1"/>
  </r>
  <r>
    <x v="48"/>
    <x v="0"/>
    <x v="12"/>
    <x v="98"/>
    <x v="1"/>
    <n v="12"/>
    <x v="8"/>
    <x v="0"/>
  </r>
  <r>
    <x v="48"/>
    <x v="0"/>
    <x v="12"/>
    <x v="74"/>
    <x v="1"/>
    <n v="1"/>
    <x v="0"/>
    <x v="0"/>
  </r>
  <r>
    <x v="48"/>
    <x v="0"/>
    <x v="12"/>
    <x v="79"/>
    <x v="1"/>
    <n v="1"/>
    <x v="3"/>
    <x v="0"/>
  </r>
  <r>
    <x v="48"/>
    <x v="0"/>
    <x v="13"/>
    <x v="75"/>
    <x v="0"/>
    <n v="1"/>
    <x v="0"/>
    <x v="0"/>
  </r>
  <r>
    <x v="48"/>
    <x v="0"/>
    <x v="13"/>
    <x v="108"/>
    <x v="0"/>
    <n v="3"/>
    <x v="4"/>
    <x v="3"/>
  </r>
  <r>
    <x v="48"/>
    <x v="0"/>
    <x v="14"/>
    <x v="97"/>
    <x v="0"/>
    <n v="1"/>
    <x v="8"/>
    <x v="0"/>
  </r>
  <r>
    <x v="48"/>
    <x v="0"/>
    <x v="14"/>
    <x v="76"/>
    <x v="0"/>
    <n v="3"/>
    <x v="0"/>
    <x v="0"/>
  </r>
  <r>
    <x v="48"/>
    <x v="0"/>
    <x v="14"/>
    <x v="107"/>
    <x v="0"/>
    <n v="20"/>
    <x v="3"/>
    <x v="0"/>
  </r>
  <r>
    <x v="48"/>
    <x v="0"/>
    <x v="14"/>
    <x v="98"/>
    <x v="1"/>
    <n v="1"/>
    <x v="8"/>
    <x v="0"/>
  </r>
  <r>
    <x v="48"/>
    <x v="0"/>
    <x v="14"/>
    <x v="81"/>
    <x v="1"/>
    <n v="7"/>
    <x v="0"/>
    <x v="0"/>
  </r>
  <r>
    <x v="48"/>
    <x v="0"/>
    <x v="14"/>
    <x v="136"/>
    <x v="1"/>
    <n v="10"/>
    <x v="3"/>
    <x v="0"/>
  </r>
  <r>
    <x v="48"/>
    <x v="0"/>
    <x v="15"/>
    <x v="108"/>
    <x v="0"/>
    <n v="15"/>
    <x v="4"/>
    <x v="3"/>
  </r>
  <r>
    <x v="48"/>
    <x v="0"/>
    <x v="15"/>
    <x v="74"/>
    <x v="1"/>
    <n v="1"/>
    <x v="0"/>
    <x v="0"/>
  </r>
  <r>
    <x v="48"/>
    <x v="0"/>
    <x v="15"/>
    <x v="150"/>
    <x v="1"/>
    <n v="10"/>
    <x v="4"/>
    <x v="3"/>
  </r>
  <r>
    <x v="48"/>
    <x v="0"/>
    <x v="16"/>
    <x v="97"/>
    <x v="0"/>
    <n v="2"/>
    <x v="8"/>
    <x v="0"/>
  </r>
  <r>
    <x v="48"/>
    <x v="0"/>
    <x v="16"/>
    <x v="75"/>
    <x v="0"/>
    <n v="7"/>
    <x v="0"/>
    <x v="0"/>
  </r>
  <r>
    <x v="48"/>
    <x v="0"/>
    <x v="16"/>
    <x v="108"/>
    <x v="0"/>
    <n v="60"/>
    <x v="4"/>
    <x v="3"/>
  </r>
  <r>
    <x v="48"/>
    <x v="0"/>
    <x v="16"/>
    <x v="74"/>
    <x v="1"/>
    <n v="1"/>
    <x v="0"/>
    <x v="0"/>
  </r>
  <r>
    <x v="48"/>
    <x v="0"/>
    <x v="17"/>
    <x v="97"/>
    <x v="0"/>
    <n v="1"/>
    <x v="8"/>
    <x v="0"/>
  </r>
  <r>
    <x v="48"/>
    <x v="0"/>
    <x v="18"/>
    <x v="76"/>
    <x v="0"/>
    <n v="7"/>
    <x v="0"/>
    <x v="0"/>
  </r>
  <r>
    <x v="48"/>
    <x v="0"/>
    <x v="18"/>
    <x v="98"/>
    <x v="1"/>
    <n v="3"/>
    <x v="8"/>
    <x v="0"/>
  </r>
  <r>
    <x v="48"/>
    <x v="0"/>
    <x v="18"/>
    <x v="74"/>
    <x v="1"/>
    <n v="15"/>
    <x v="0"/>
    <x v="0"/>
  </r>
  <r>
    <x v="48"/>
    <x v="0"/>
    <x v="18"/>
    <x v="78"/>
    <x v="1"/>
    <n v="3"/>
    <x v="0"/>
    <x v="0"/>
  </r>
  <r>
    <x v="48"/>
    <x v="3"/>
    <x v="22"/>
    <x v="76"/>
    <x v="0"/>
    <n v="8"/>
    <x v="0"/>
    <x v="0"/>
  </r>
  <r>
    <x v="48"/>
    <x v="3"/>
    <x v="22"/>
    <x v="80"/>
    <x v="0"/>
    <n v="1"/>
    <x v="0"/>
    <x v="0"/>
  </r>
  <r>
    <x v="48"/>
    <x v="3"/>
    <x v="22"/>
    <x v="115"/>
    <x v="0"/>
    <n v="7"/>
    <x v="3"/>
    <x v="0"/>
  </r>
  <r>
    <x v="48"/>
    <x v="3"/>
    <x v="22"/>
    <x v="108"/>
    <x v="0"/>
    <n v="6"/>
    <x v="4"/>
    <x v="3"/>
  </r>
  <r>
    <x v="48"/>
    <x v="3"/>
    <x v="23"/>
    <x v="97"/>
    <x v="0"/>
    <n v="1"/>
    <x v="8"/>
    <x v="0"/>
  </r>
  <r>
    <x v="48"/>
    <x v="3"/>
    <x v="23"/>
    <x v="75"/>
    <x v="0"/>
    <n v="1"/>
    <x v="0"/>
    <x v="0"/>
  </r>
  <r>
    <x v="48"/>
    <x v="3"/>
    <x v="28"/>
    <x v="75"/>
    <x v="0"/>
    <n v="1"/>
    <x v="0"/>
    <x v="0"/>
  </r>
  <r>
    <x v="48"/>
    <x v="3"/>
    <x v="28"/>
    <x v="111"/>
    <x v="0"/>
    <n v="7"/>
    <x v="3"/>
    <x v="0"/>
  </r>
  <r>
    <x v="48"/>
    <x v="3"/>
    <x v="28"/>
    <x v="106"/>
    <x v="0"/>
    <n v="1"/>
    <x v="1"/>
    <x v="1"/>
  </r>
  <r>
    <x v="48"/>
    <x v="3"/>
    <x v="38"/>
    <x v="75"/>
    <x v="0"/>
    <n v="1"/>
    <x v="0"/>
    <x v="0"/>
  </r>
  <r>
    <x v="48"/>
    <x v="3"/>
    <x v="29"/>
    <x v="97"/>
    <x v="0"/>
    <n v="2"/>
    <x v="8"/>
    <x v="0"/>
  </r>
  <r>
    <x v="48"/>
    <x v="3"/>
    <x v="29"/>
    <x v="75"/>
    <x v="0"/>
    <n v="2"/>
    <x v="0"/>
    <x v="0"/>
  </r>
  <r>
    <x v="48"/>
    <x v="3"/>
    <x v="29"/>
    <x v="107"/>
    <x v="0"/>
    <n v="7"/>
    <x v="3"/>
    <x v="0"/>
  </r>
  <r>
    <x v="48"/>
    <x v="3"/>
    <x v="29"/>
    <x v="118"/>
    <x v="1"/>
    <n v="122"/>
    <x v="0"/>
    <x v="0"/>
  </r>
  <r>
    <x v="48"/>
    <x v="3"/>
    <x v="29"/>
    <x v="109"/>
    <x v="1"/>
    <n v="12"/>
    <x v="7"/>
    <x v="3"/>
  </r>
  <r>
    <x v="48"/>
    <x v="3"/>
    <x v="32"/>
    <x v="97"/>
    <x v="0"/>
    <n v="2"/>
    <x v="8"/>
    <x v="0"/>
  </r>
  <r>
    <x v="48"/>
    <x v="3"/>
    <x v="32"/>
    <x v="106"/>
    <x v="0"/>
    <n v="15"/>
    <x v="1"/>
    <x v="1"/>
  </r>
  <r>
    <x v="48"/>
    <x v="3"/>
    <x v="32"/>
    <x v="108"/>
    <x v="0"/>
    <n v="68"/>
    <x v="4"/>
    <x v="3"/>
  </r>
  <r>
    <x v="48"/>
    <x v="3"/>
    <x v="32"/>
    <x v="110"/>
    <x v="1"/>
    <n v="10"/>
    <x v="1"/>
    <x v="1"/>
  </r>
  <r>
    <x v="48"/>
    <x v="3"/>
    <x v="33"/>
    <x v="97"/>
    <x v="0"/>
    <n v="1"/>
    <x v="8"/>
    <x v="0"/>
  </r>
  <r>
    <x v="48"/>
    <x v="3"/>
    <x v="33"/>
    <x v="75"/>
    <x v="0"/>
    <n v="1"/>
    <x v="0"/>
    <x v="0"/>
  </r>
  <r>
    <x v="48"/>
    <x v="3"/>
    <x v="21"/>
    <x v="98"/>
    <x v="1"/>
    <n v="1"/>
    <x v="8"/>
    <x v="0"/>
  </r>
  <r>
    <x v="48"/>
    <x v="3"/>
    <x v="34"/>
    <x v="75"/>
    <x v="0"/>
    <n v="2"/>
    <x v="0"/>
    <x v="0"/>
  </r>
  <r>
    <x v="48"/>
    <x v="3"/>
    <x v="34"/>
    <x v="76"/>
    <x v="0"/>
    <n v="1"/>
    <x v="0"/>
    <x v="0"/>
  </r>
  <r>
    <x v="48"/>
    <x v="3"/>
    <x v="34"/>
    <x v="106"/>
    <x v="0"/>
    <n v="87"/>
    <x v="1"/>
    <x v="1"/>
  </r>
  <r>
    <x v="48"/>
    <x v="0"/>
    <x v="6"/>
    <x v="76"/>
    <x v="0"/>
    <n v="15"/>
    <x v="0"/>
    <x v="0"/>
  </r>
  <r>
    <x v="48"/>
    <x v="0"/>
    <x v="6"/>
    <x v="75"/>
    <x v="0"/>
    <n v="1"/>
    <x v="0"/>
    <x v="0"/>
  </r>
  <r>
    <x v="48"/>
    <x v="0"/>
    <x v="6"/>
    <x v="106"/>
    <x v="0"/>
    <n v="30"/>
    <x v="1"/>
    <x v="1"/>
  </r>
  <r>
    <x v="48"/>
    <x v="0"/>
    <x v="6"/>
    <x v="106"/>
    <x v="0"/>
    <n v="2"/>
    <x v="1"/>
    <x v="1"/>
  </r>
  <r>
    <x v="48"/>
    <x v="0"/>
    <x v="6"/>
    <x v="110"/>
    <x v="1"/>
    <n v="1"/>
    <x v="1"/>
    <x v="1"/>
  </r>
  <r>
    <x v="48"/>
    <x v="3"/>
    <x v="36"/>
    <x v="75"/>
    <x v="0"/>
    <n v="1"/>
    <x v="0"/>
    <x v="0"/>
  </r>
  <r>
    <x v="48"/>
    <x v="3"/>
    <x v="36"/>
    <x v="109"/>
    <x v="1"/>
    <n v="2"/>
    <x v="7"/>
    <x v="3"/>
  </r>
  <r>
    <x v="48"/>
    <x v="3"/>
    <x v="36"/>
    <x v="137"/>
    <x v="1"/>
    <n v="19"/>
    <x v="3"/>
    <x v="0"/>
  </r>
  <r>
    <x v="48"/>
    <x v="7"/>
    <x v="74"/>
    <x v="75"/>
    <x v="0"/>
    <n v="1"/>
    <x v="0"/>
    <x v="0"/>
  </r>
  <r>
    <x v="48"/>
    <x v="7"/>
    <x v="74"/>
    <x v="120"/>
    <x v="0"/>
    <n v="31"/>
    <x v="1"/>
    <x v="1"/>
  </r>
  <r>
    <x v="48"/>
    <x v="7"/>
    <x v="74"/>
    <x v="78"/>
    <x v="1"/>
    <n v="1"/>
    <x v="0"/>
    <x v="0"/>
  </r>
  <r>
    <x v="48"/>
    <x v="7"/>
    <x v="74"/>
    <x v="74"/>
    <x v="1"/>
    <n v="3"/>
    <x v="0"/>
    <x v="0"/>
  </r>
  <r>
    <x v="48"/>
    <x v="7"/>
    <x v="74"/>
    <x v="81"/>
    <x v="1"/>
    <n v="3"/>
    <x v="0"/>
    <x v="0"/>
  </r>
  <r>
    <x v="48"/>
    <x v="7"/>
    <x v="74"/>
    <x v="124"/>
    <x v="1"/>
    <n v="4"/>
    <x v="1"/>
    <x v="1"/>
  </r>
  <r>
    <x v="48"/>
    <x v="7"/>
    <x v="75"/>
    <x v="76"/>
    <x v="0"/>
    <n v="21"/>
    <x v="0"/>
    <x v="0"/>
  </r>
  <r>
    <x v="48"/>
    <x v="7"/>
    <x v="76"/>
    <x v="97"/>
    <x v="0"/>
    <n v="1"/>
    <x v="8"/>
    <x v="0"/>
  </r>
  <r>
    <x v="48"/>
    <x v="7"/>
    <x v="76"/>
    <x v="85"/>
    <x v="0"/>
    <n v="2"/>
    <x v="0"/>
    <x v="0"/>
  </r>
  <r>
    <x v="48"/>
    <x v="7"/>
    <x v="76"/>
    <x v="133"/>
    <x v="0"/>
    <n v="10"/>
    <x v="0"/>
    <x v="0"/>
  </r>
  <r>
    <x v="48"/>
    <x v="7"/>
    <x v="76"/>
    <x v="76"/>
    <x v="0"/>
    <n v="13"/>
    <x v="0"/>
    <x v="0"/>
  </r>
  <r>
    <x v="48"/>
    <x v="7"/>
    <x v="76"/>
    <x v="75"/>
    <x v="0"/>
    <n v="15"/>
    <x v="0"/>
    <x v="0"/>
  </r>
  <r>
    <x v="48"/>
    <x v="7"/>
    <x v="76"/>
    <x v="105"/>
    <x v="0"/>
    <n v="8"/>
    <x v="7"/>
    <x v="3"/>
  </r>
  <r>
    <x v="48"/>
    <x v="7"/>
    <x v="76"/>
    <x v="145"/>
    <x v="0"/>
    <n v="3"/>
    <x v="2"/>
    <x v="2"/>
  </r>
  <r>
    <x v="48"/>
    <x v="7"/>
    <x v="76"/>
    <x v="130"/>
    <x v="0"/>
    <n v="1"/>
    <x v="3"/>
    <x v="0"/>
  </r>
  <r>
    <x v="48"/>
    <x v="7"/>
    <x v="76"/>
    <x v="82"/>
    <x v="0"/>
    <n v="1"/>
    <x v="3"/>
    <x v="0"/>
  </r>
  <r>
    <x v="48"/>
    <x v="7"/>
    <x v="76"/>
    <x v="131"/>
    <x v="0"/>
    <n v="1"/>
    <x v="1"/>
    <x v="1"/>
  </r>
  <r>
    <x v="48"/>
    <x v="7"/>
    <x v="76"/>
    <x v="120"/>
    <x v="0"/>
    <n v="96"/>
    <x v="1"/>
    <x v="1"/>
  </r>
  <r>
    <x v="48"/>
    <x v="7"/>
    <x v="76"/>
    <x v="108"/>
    <x v="0"/>
    <n v="10"/>
    <x v="4"/>
    <x v="3"/>
  </r>
  <r>
    <x v="48"/>
    <x v="7"/>
    <x v="76"/>
    <x v="81"/>
    <x v="1"/>
    <n v="1"/>
    <x v="0"/>
    <x v="0"/>
  </r>
  <r>
    <x v="48"/>
    <x v="7"/>
    <x v="76"/>
    <x v="132"/>
    <x v="1"/>
    <n v="15"/>
    <x v="0"/>
    <x v="0"/>
  </r>
  <r>
    <x v="48"/>
    <x v="7"/>
    <x v="76"/>
    <x v="121"/>
    <x v="1"/>
    <n v="6"/>
    <x v="7"/>
    <x v="3"/>
  </r>
  <r>
    <x v="48"/>
    <x v="7"/>
    <x v="76"/>
    <x v="122"/>
    <x v="1"/>
    <n v="1"/>
    <x v="2"/>
    <x v="2"/>
  </r>
  <r>
    <x v="48"/>
    <x v="7"/>
    <x v="76"/>
    <x v="123"/>
    <x v="1"/>
    <n v="1"/>
    <x v="3"/>
    <x v="0"/>
  </r>
  <r>
    <x v="48"/>
    <x v="7"/>
    <x v="76"/>
    <x v="83"/>
    <x v="1"/>
    <n v="1"/>
    <x v="3"/>
    <x v="0"/>
  </r>
  <r>
    <x v="48"/>
    <x v="7"/>
    <x v="76"/>
    <x v="119"/>
    <x v="1"/>
    <n v="14"/>
    <x v="3"/>
    <x v="0"/>
  </r>
  <r>
    <x v="48"/>
    <x v="7"/>
    <x v="76"/>
    <x v="129"/>
    <x v="1"/>
    <n v="1"/>
    <x v="1"/>
    <x v="1"/>
  </r>
  <r>
    <x v="48"/>
    <x v="7"/>
    <x v="76"/>
    <x v="124"/>
    <x v="1"/>
    <n v="157"/>
    <x v="1"/>
    <x v="1"/>
  </r>
  <r>
    <x v="48"/>
    <x v="7"/>
    <x v="77"/>
    <x v="108"/>
    <x v="0"/>
    <n v="3"/>
    <x v="4"/>
    <x v="3"/>
  </r>
  <r>
    <x v="48"/>
    <x v="7"/>
    <x v="78"/>
    <x v="97"/>
    <x v="0"/>
    <n v="2"/>
    <x v="8"/>
    <x v="0"/>
  </r>
  <r>
    <x v="48"/>
    <x v="7"/>
    <x v="78"/>
    <x v="76"/>
    <x v="0"/>
    <n v="9"/>
    <x v="0"/>
    <x v="0"/>
  </r>
  <r>
    <x v="48"/>
    <x v="7"/>
    <x v="78"/>
    <x v="77"/>
    <x v="0"/>
    <n v="1"/>
    <x v="3"/>
    <x v="0"/>
  </r>
  <r>
    <x v="48"/>
    <x v="7"/>
    <x v="78"/>
    <x v="134"/>
    <x v="0"/>
    <n v="30"/>
    <x v="3"/>
    <x v="0"/>
  </r>
  <r>
    <x v="48"/>
    <x v="7"/>
    <x v="78"/>
    <x v="120"/>
    <x v="0"/>
    <n v="11"/>
    <x v="1"/>
    <x v="1"/>
  </r>
  <r>
    <x v="48"/>
    <x v="7"/>
    <x v="79"/>
    <x v="75"/>
    <x v="0"/>
    <n v="4"/>
    <x v="0"/>
    <x v="0"/>
  </r>
  <r>
    <x v="48"/>
    <x v="7"/>
    <x v="79"/>
    <x v="108"/>
    <x v="0"/>
    <n v="1"/>
    <x v="4"/>
    <x v="3"/>
  </r>
  <r>
    <x v="48"/>
    <x v="7"/>
    <x v="80"/>
    <x v="108"/>
    <x v="0"/>
    <n v="2"/>
    <x v="4"/>
    <x v="3"/>
  </r>
  <r>
    <x v="48"/>
    <x v="7"/>
    <x v="80"/>
    <x v="128"/>
    <x v="1"/>
    <n v="1"/>
    <x v="0"/>
    <x v="0"/>
  </r>
  <r>
    <x v="48"/>
    <x v="7"/>
    <x v="81"/>
    <x v="75"/>
    <x v="0"/>
    <n v="1"/>
    <x v="0"/>
    <x v="0"/>
  </r>
  <r>
    <x v="48"/>
    <x v="7"/>
    <x v="81"/>
    <x v="74"/>
    <x v="1"/>
    <n v="1"/>
    <x v="0"/>
    <x v="0"/>
  </r>
  <r>
    <x v="48"/>
    <x v="7"/>
    <x v="82"/>
    <x v="75"/>
    <x v="0"/>
    <n v="1"/>
    <x v="0"/>
    <x v="0"/>
  </r>
  <r>
    <x v="48"/>
    <x v="7"/>
    <x v="82"/>
    <x v="74"/>
    <x v="1"/>
    <n v="2"/>
    <x v="0"/>
    <x v="0"/>
  </r>
  <r>
    <x v="48"/>
    <x v="7"/>
    <x v="83"/>
    <x v="75"/>
    <x v="0"/>
    <n v="6"/>
    <x v="0"/>
    <x v="0"/>
  </r>
  <r>
    <x v="48"/>
    <x v="7"/>
    <x v="84"/>
    <x v="74"/>
    <x v="1"/>
    <n v="2"/>
    <x v="0"/>
    <x v="0"/>
  </r>
  <r>
    <x v="48"/>
    <x v="7"/>
    <x v="85"/>
    <x v="97"/>
    <x v="0"/>
    <n v="12"/>
    <x v="8"/>
    <x v="0"/>
  </r>
  <r>
    <x v="48"/>
    <x v="7"/>
    <x v="85"/>
    <x v="75"/>
    <x v="0"/>
    <n v="1"/>
    <x v="0"/>
    <x v="0"/>
  </r>
  <r>
    <x v="48"/>
    <x v="7"/>
    <x v="85"/>
    <x v="74"/>
    <x v="1"/>
    <n v="5"/>
    <x v="0"/>
    <x v="0"/>
  </r>
  <r>
    <x v="48"/>
    <x v="7"/>
    <x v="119"/>
    <x v="120"/>
    <x v="0"/>
    <n v="22"/>
    <x v="1"/>
    <x v="1"/>
  </r>
  <r>
    <x v="48"/>
    <x v="7"/>
    <x v="119"/>
    <x v="124"/>
    <x v="1"/>
    <n v="14"/>
    <x v="1"/>
    <x v="1"/>
  </r>
  <r>
    <x v="48"/>
    <x v="7"/>
    <x v="88"/>
    <x v="75"/>
    <x v="0"/>
    <n v="2"/>
    <x v="0"/>
    <x v="0"/>
  </r>
  <r>
    <x v="48"/>
    <x v="7"/>
    <x v="89"/>
    <x v="76"/>
    <x v="0"/>
    <n v="8"/>
    <x v="0"/>
    <x v="0"/>
  </r>
  <r>
    <x v="48"/>
    <x v="7"/>
    <x v="91"/>
    <x v="80"/>
    <x v="0"/>
    <n v="7"/>
    <x v="0"/>
    <x v="0"/>
  </r>
  <r>
    <x v="48"/>
    <x v="7"/>
    <x v="91"/>
    <x v="75"/>
    <x v="0"/>
    <n v="17"/>
    <x v="0"/>
    <x v="0"/>
  </r>
  <r>
    <x v="48"/>
    <x v="7"/>
    <x v="91"/>
    <x v="76"/>
    <x v="0"/>
    <n v="54"/>
    <x v="0"/>
    <x v="0"/>
  </r>
  <r>
    <x v="48"/>
    <x v="7"/>
    <x v="91"/>
    <x v="105"/>
    <x v="0"/>
    <n v="8"/>
    <x v="7"/>
    <x v="3"/>
  </r>
  <r>
    <x v="48"/>
    <x v="7"/>
    <x v="91"/>
    <x v="120"/>
    <x v="0"/>
    <n v="5"/>
    <x v="1"/>
    <x v="1"/>
  </r>
  <r>
    <x v="48"/>
    <x v="7"/>
    <x v="91"/>
    <x v="78"/>
    <x v="1"/>
    <n v="1"/>
    <x v="0"/>
    <x v="0"/>
  </r>
  <r>
    <x v="48"/>
    <x v="7"/>
    <x v="115"/>
    <x v="75"/>
    <x v="0"/>
    <n v="7"/>
    <x v="0"/>
    <x v="0"/>
  </r>
  <r>
    <x v="48"/>
    <x v="7"/>
    <x v="115"/>
    <x v="131"/>
    <x v="0"/>
    <n v="1"/>
    <x v="1"/>
    <x v="1"/>
  </r>
  <r>
    <x v="48"/>
    <x v="7"/>
    <x v="115"/>
    <x v="120"/>
    <x v="0"/>
    <n v="10"/>
    <x v="1"/>
    <x v="1"/>
  </r>
  <r>
    <x v="48"/>
    <x v="7"/>
    <x v="115"/>
    <x v="78"/>
    <x v="1"/>
    <n v="1"/>
    <x v="0"/>
    <x v="0"/>
  </r>
  <r>
    <x v="48"/>
    <x v="7"/>
    <x v="92"/>
    <x v="75"/>
    <x v="0"/>
    <n v="4"/>
    <x v="0"/>
    <x v="0"/>
  </r>
  <r>
    <x v="48"/>
    <x v="7"/>
    <x v="92"/>
    <x v="74"/>
    <x v="1"/>
    <n v="1"/>
    <x v="0"/>
    <x v="0"/>
  </r>
  <r>
    <x v="48"/>
    <x v="7"/>
    <x v="92"/>
    <x v="121"/>
    <x v="1"/>
    <n v="19"/>
    <x v="7"/>
    <x v="3"/>
  </r>
  <r>
    <x v="48"/>
    <x v="7"/>
    <x v="93"/>
    <x v="76"/>
    <x v="0"/>
    <n v="2"/>
    <x v="0"/>
    <x v="0"/>
  </r>
  <r>
    <x v="48"/>
    <x v="7"/>
    <x v="93"/>
    <x v="130"/>
    <x v="0"/>
    <n v="4"/>
    <x v="3"/>
    <x v="0"/>
  </r>
  <r>
    <x v="48"/>
    <x v="7"/>
    <x v="93"/>
    <x v="123"/>
    <x v="1"/>
    <n v="131"/>
    <x v="3"/>
    <x v="0"/>
  </r>
  <r>
    <x v="48"/>
    <x v="7"/>
    <x v="94"/>
    <x v="97"/>
    <x v="0"/>
    <n v="5"/>
    <x v="8"/>
    <x v="0"/>
  </r>
  <r>
    <x v="48"/>
    <x v="7"/>
    <x v="94"/>
    <x v="77"/>
    <x v="0"/>
    <n v="1"/>
    <x v="3"/>
    <x v="0"/>
  </r>
  <r>
    <x v="48"/>
    <x v="7"/>
    <x v="94"/>
    <x v="120"/>
    <x v="0"/>
    <n v="68"/>
    <x v="1"/>
    <x v="1"/>
  </r>
  <r>
    <x v="48"/>
    <x v="7"/>
    <x v="94"/>
    <x v="84"/>
    <x v="1"/>
    <n v="43"/>
    <x v="0"/>
    <x v="0"/>
  </r>
  <r>
    <x v="48"/>
    <x v="7"/>
    <x v="94"/>
    <x v="121"/>
    <x v="1"/>
    <n v="30"/>
    <x v="7"/>
    <x v="3"/>
  </r>
  <r>
    <x v="48"/>
    <x v="7"/>
    <x v="94"/>
    <x v="124"/>
    <x v="1"/>
    <n v="23"/>
    <x v="1"/>
    <x v="1"/>
  </r>
  <r>
    <x v="48"/>
    <x v="7"/>
    <x v="116"/>
    <x v="76"/>
    <x v="0"/>
    <n v="1"/>
    <x v="0"/>
    <x v="0"/>
  </r>
  <r>
    <x v="48"/>
    <x v="7"/>
    <x v="116"/>
    <x v="105"/>
    <x v="0"/>
    <n v="1"/>
    <x v="7"/>
    <x v="3"/>
  </r>
  <r>
    <x v="48"/>
    <x v="7"/>
    <x v="116"/>
    <x v="82"/>
    <x v="0"/>
    <n v="2"/>
    <x v="3"/>
    <x v="0"/>
  </r>
  <r>
    <x v="48"/>
    <x v="7"/>
    <x v="116"/>
    <x v="130"/>
    <x v="0"/>
    <n v="4"/>
    <x v="3"/>
    <x v="0"/>
  </r>
  <r>
    <x v="48"/>
    <x v="7"/>
    <x v="116"/>
    <x v="120"/>
    <x v="0"/>
    <n v="3"/>
    <x v="1"/>
    <x v="1"/>
  </r>
  <r>
    <x v="48"/>
    <x v="7"/>
    <x v="116"/>
    <x v="74"/>
    <x v="1"/>
    <n v="1"/>
    <x v="0"/>
    <x v="0"/>
  </r>
  <r>
    <x v="48"/>
    <x v="7"/>
    <x v="116"/>
    <x v="79"/>
    <x v="1"/>
    <n v="8"/>
    <x v="3"/>
    <x v="0"/>
  </r>
  <r>
    <x v="48"/>
    <x v="7"/>
    <x v="118"/>
    <x v="74"/>
    <x v="1"/>
    <n v="1"/>
    <x v="0"/>
    <x v="0"/>
  </r>
  <r>
    <x v="48"/>
    <x v="7"/>
    <x v="118"/>
    <x v="121"/>
    <x v="1"/>
    <n v="1"/>
    <x v="7"/>
    <x v="3"/>
  </r>
  <r>
    <x v="48"/>
    <x v="7"/>
    <x v="118"/>
    <x v="124"/>
    <x v="1"/>
    <n v="3"/>
    <x v="1"/>
    <x v="1"/>
  </r>
  <r>
    <x v="48"/>
    <x v="7"/>
    <x v="97"/>
    <x v="75"/>
    <x v="0"/>
    <n v="1"/>
    <x v="0"/>
    <x v="0"/>
  </r>
  <r>
    <x v="48"/>
    <x v="7"/>
    <x v="98"/>
    <x v="80"/>
    <x v="0"/>
    <n v="1"/>
    <x v="0"/>
    <x v="0"/>
  </r>
  <r>
    <x v="48"/>
    <x v="7"/>
    <x v="98"/>
    <x v="75"/>
    <x v="0"/>
    <n v="4"/>
    <x v="0"/>
    <x v="0"/>
  </r>
  <r>
    <x v="48"/>
    <x v="7"/>
    <x v="98"/>
    <x v="131"/>
    <x v="0"/>
    <n v="1"/>
    <x v="1"/>
    <x v="1"/>
  </r>
  <r>
    <x v="48"/>
    <x v="7"/>
    <x v="98"/>
    <x v="123"/>
    <x v="1"/>
    <n v="43"/>
    <x v="3"/>
    <x v="0"/>
  </r>
  <r>
    <x v="48"/>
    <x v="7"/>
    <x v="99"/>
    <x v="75"/>
    <x v="0"/>
    <n v="1"/>
    <x v="0"/>
    <x v="0"/>
  </r>
  <r>
    <x v="48"/>
    <x v="7"/>
    <x v="99"/>
    <x v="120"/>
    <x v="0"/>
    <n v="59"/>
    <x v="1"/>
    <x v="1"/>
  </r>
  <r>
    <x v="48"/>
    <x v="7"/>
    <x v="100"/>
    <x v="97"/>
    <x v="0"/>
    <n v="2"/>
    <x v="8"/>
    <x v="0"/>
  </r>
  <r>
    <x v="48"/>
    <x v="7"/>
    <x v="100"/>
    <x v="75"/>
    <x v="0"/>
    <n v="1"/>
    <x v="0"/>
    <x v="0"/>
  </r>
  <r>
    <x v="48"/>
    <x v="7"/>
    <x v="100"/>
    <x v="131"/>
    <x v="0"/>
    <n v="2"/>
    <x v="1"/>
    <x v="1"/>
  </r>
  <r>
    <x v="48"/>
    <x v="7"/>
    <x v="101"/>
    <x v="80"/>
    <x v="0"/>
    <n v="1"/>
    <x v="0"/>
    <x v="0"/>
  </r>
  <r>
    <x v="48"/>
    <x v="7"/>
    <x v="102"/>
    <x v="75"/>
    <x v="0"/>
    <n v="1"/>
    <x v="0"/>
    <x v="0"/>
  </r>
  <r>
    <x v="48"/>
    <x v="7"/>
    <x v="102"/>
    <x v="80"/>
    <x v="0"/>
    <n v="1"/>
    <x v="0"/>
    <x v="0"/>
  </r>
  <r>
    <x v="48"/>
    <x v="7"/>
    <x v="102"/>
    <x v="74"/>
    <x v="1"/>
    <n v="1"/>
    <x v="0"/>
    <x v="0"/>
  </r>
  <r>
    <x v="48"/>
    <x v="7"/>
    <x v="103"/>
    <x v="85"/>
    <x v="0"/>
    <n v="1"/>
    <x v="0"/>
    <x v="0"/>
  </r>
  <r>
    <x v="48"/>
    <x v="7"/>
    <x v="103"/>
    <x v="75"/>
    <x v="0"/>
    <n v="2"/>
    <x v="0"/>
    <x v="0"/>
  </r>
  <r>
    <x v="48"/>
    <x v="7"/>
    <x v="103"/>
    <x v="84"/>
    <x v="1"/>
    <n v="61"/>
    <x v="0"/>
    <x v="0"/>
  </r>
  <r>
    <x v="48"/>
    <x v="7"/>
    <x v="103"/>
    <x v="132"/>
    <x v="1"/>
    <n v="179"/>
    <x v="0"/>
    <x v="0"/>
  </r>
  <r>
    <x v="48"/>
    <x v="7"/>
    <x v="103"/>
    <x v="112"/>
    <x v="1"/>
    <n v="1"/>
    <x v="3"/>
    <x v="0"/>
  </r>
  <r>
    <x v="48"/>
    <x v="7"/>
    <x v="103"/>
    <x v="83"/>
    <x v="1"/>
    <n v="2"/>
    <x v="3"/>
    <x v="0"/>
  </r>
  <r>
    <x v="48"/>
    <x v="7"/>
    <x v="103"/>
    <x v="124"/>
    <x v="1"/>
    <n v="21"/>
    <x v="1"/>
    <x v="1"/>
  </r>
  <r>
    <x v="48"/>
    <x v="7"/>
    <x v="104"/>
    <x v="75"/>
    <x v="0"/>
    <n v="1"/>
    <x v="0"/>
    <x v="0"/>
  </r>
  <r>
    <x v="48"/>
    <x v="7"/>
    <x v="104"/>
    <x v="120"/>
    <x v="0"/>
    <n v="2"/>
    <x v="1"/>
    <x v="1"/>
  </r>
  <r>
    <x v="48"/>
    <x v="7"/>
    <x v="105"/>
    <x v="97"/>
    <x v="0"/>
    <n v="2"/>
    <x v="8"/>
    <x v="0"/>
  </r>
  <r>
    <x v="48"/>
    <x v="7"/>
    <x v="105"/>
    <x v="75"/>
    <x v="0"/>
    <n v="1"/>
    <x v="0"/>
    <x v="0"/>
  </r>
  <r>
    <x v="48"/>
    <x v="7"/>
    <x v="105"/>
    <x v="120"/>
    <x v="0"/>
    <n v="2"/>
    <x v="1"/>
    <x v="1"/>
  </r>
  <r>
    <x v="48"/>
    <x v="7"/>
    <x v="105"/>
    <x v="74"/>
    <x v="1"/>
    <n v="1"/>
    <x v="0"/>
    <x v="0"/>
  </r>
  <r>
    <x v="48"/>
    <x v="7"/>
    <x v="105"/>
    <x v="112"/>
    <x v="1"/>
    <n v="12"/>
    <x v="3"/>
    <x v="0"/>
  </r>
  <r>
    <x v="48"/>
    <x v="7"/>
    <x v="105"/>
    <x v="124"/>
    <x v="1"/>
    <n v="13"/>
    <x v="1"/>
    <x v="1"/>
  </r>
  <r>
    <x v="48"/>
    <x v="7"/>
    <x v="105"/>
    <x v="150"/>
    <x v="1"/>
    <n v="7"/>
    <x v="4"/>
    <x v="3"/>
  </r>
  <r>
    <x v="48"/>
    <x v="0"/>
    <x v="106"/>
    <x v="75"/>
    <x v="0"/>
    <n v="1"/>
    <x v="0"/>
    <x v="0"/>
  </r>
  <r>
    <x v="48"/>
    <x v="0"/>
    <x v="106"/>
    <x v="134"/>
    <x v="0"/>
    <n v="14"/>
    <x v="3"/>
    <x v="0"/>
  </r>
  <r>
    <x v="48"/>
    <x v="0"/>
    <x v="107"/>
    <x v="97"/>
    <x v="0"/>
    <n v="3"/>
    <x v="8"/>
    <x v="0"/>
  </r>
  <r>
    <x v="48"/>
    <x v="0"/>
    <x v="107"/>
    <x v="76"/>
    <x v="0"/>
    <n v="5"/>
    <x v="0"/>
    <x v="0"/>
  </r>
  <r>
    <x v="48"/>
    <x v="0"/>
    <x v="107"/>
    <x v="105"/>
    <x v="0"/>
    <n v="1"/>
    <x v="7"/>
    <x v="3"/>
  </r>
  <r>
    <x v="48"/>
    <x v="0"/>
    <x v="107"/>
    <x v="120"/>
    <x v="0"/>
    <n v="6"/>
    <x v="1"/>
    <x v="1"/>
  </r>
  <r>
    <x v="48"/>
    <x v="0"/>
    <x v="107"/>
    <x v="74"/>
    <x v="1"/>
    <n v="1"/>
    <x v="0"/>
    <x v="0"/>
  </r>
  <r>
    <x v="48"/>
    <x v="7"/>
    <x v="108"/>
    <x v="75"/>
    <x v="0"/>
    <n v="1"/>
    <x v="0"/>
    <x v="0"/>
  </r>
  <r>
    <x v="48"/>
    <x v="7"/>
    <x v="108"/>
    <x v="120"/>
    <x v="0"/>
    <n v="12"/>
    <x v="1"/>
    <x v="1"/>
  </r>
  <r>
    <x v="48"/>
    <x v="7"/>
    <x v="109"/>
    <x v="97"/>
    <x v="0"/>
    <n v="6"/>
    <x v="8"/>
    <x v="0"/>
  </r>
  <r>
    <x v="48"/>
    <x v="7"/>
    <x v="109"/>
    <x v="75"/>
    <x v="0"/>
    <n v="2"/>
    <x v="0"/>
    <x v="0"/>
  </r>
  <r>
    <x v="48"/>
    <x v="7"/>
    <x v="110"/>
    <x v="97"/>
    <x v="0"/>
    <n v="2"/>
    <x v="8"/>
    <x v="0"/>
  </r>
  <r>
    <x v="48"/>
    <x v="7"/>
    <x v="110"/>
    <x v="108"/>
    <x v="0"/>
    <n v="15"/>
    <x v="4"/>
    <x v="3"/>
  </r>
  <r>
    <x v="48"/>
    <x v="7"/>
    <x v="111"/>
    <x v="75"/>
    <x v="0"/>
    <n v="1"/>
    <x v="0"/>
    <x v="0"/>
  </r>
  <r>
    <x v="48"/>
    <x v="7"/>
    <x v="111"/>
    <x v="85"/>
    <x v="0"/>
    <n v="14"/>
    <x v="0"/>
    <x v="0"/>
  </r>
  <r>
    <x v="48"/>
    <x v="7"/>
    <x v="111"/>
    <x v="120"/>
    <x v="0"/>
    <n v="15"/>
    <x v="1"/>
    <x v="1"/>
  </r>
  <r>
    <x v="48"/>
    <x v="7"/>
    <x v="111"/>
    <x v="124"/>
    <x v="1"/>
    <n v="12"/>
    <x v="1"/>
    <x v="1"/>
  </r>
  <r>
    <x v="48"/>
    <x v="7"/>
    <x v="120"/>
    <x v="75"/>
    <x v="0"/>
    <n v="1"/>
    <x v="0"/>
    <x v="0"/>
  </r>
  <r>
    <x v="48"/>
    <x v="7"/>
    <x v="120"/>
    <x v="80"/>
    <x v="0"/>
    <n v="3"/>
    <x v="0"/>
    <x v="0"/>
  </r>
  <r>
    <x v="48"/>
    <x v="7"/>
    <x v="117"/>
    <x v="120"/>
    <x v="0"/>
    <n v="13"/>
    <x v="1"/>
    <x v="1"/>
  </r>
  <r>
    <x v="48"/>
    <x v="7"/>
    <x v="117"/>
    <x v="124"/>
    <x v="1"/>
    <n v="9"/>
    <x v="1"/>
    <x v="1"/>
  </r>
  <r>
    <x v="48"/>
    <x v="7"/>
    <x v="112"/>
    <x v="120"/>
    <x v="0"/>
    <n v="7"/>
    <x v="1"/>
    <x v="1"/>
  </r>
  <r>
    <x v="48"/>
    <x v="7"/>
    <x v="113"/>
    <x v="80"/>
    <x v="0"/>
    <n v="2"/>
    <x v="0"/>
    <x v="0"/>
  </r>
  <r>
    <x v="48"/>
    <x v="7"/>
    <x v="113"/>
    <x v="75"/>
    <x v="0"/>
    <n v="4"/>
    <x v="0"/>
    <x v="0"/>
  </r>
  <r>
    <x v="48"/>
    <x v="7"/>
    <x v="114"/>
    <x v="74"/>
    <x v="1"/>
    <n v="1"/>
    <x v="0"/>
    <x v="0"/>
  </r>
  <r>
    <x v="48"/>
    <x v="7"/>
    <x v="114"/>
    <x v="78"/>
    <x v="1"/>
    <n v="3"/>
    <x v="0"/>
    <x v="0"/>
  </r>
  <r>
    <x v="48"/>
    <x v="1"/>
    <x v="19"/>
    <x v="97"/>
    <x v="0"/>
    <n v="1"/>
    <x v="8"/>
    <x v="0"/>
  </r>
  <r>
    <x v="48"/>
    <x v="1"/>
    <x v="19"/>
    <x v="110"/>
    <x v="1"/>
    <n v="38"/>
    <x v="1"/>
    <x v="1"/>
  </r>
  <r>
    <x v="48"/>
    <x v="4"/>
    <x v="40"/>
    <x v="76"/>
    <x v="0"/>
    <n v="92"/>
    <x v="0"/>
    <x v="0"/>
  </r>
  <r>
    <x v="48"/>
    <x v="4"/>
    <x v="40"/>
    <x v="75"/>
    <x v="0"/>
    <n v="1"/>
    <x v="0"/>
    <x v="0"/>
  </r>
  <r>
    <x v="48"/>
    <x v="4"/>
    <x v="40"/>
    <x v="106"/>
    <x v="0"/>
    <n v="1"/>
    <x v="1"/>
    <x v="1"/>
  </r>
  <r>
    <x v="48"/>
    <x v="4"/>
    <x v="41"/>
    <x v="75"/>
    <x v="0"/>
    <n v="1"/>
    <x v="0"/>
    <x v="0"/>
  </r>
  <r>
    <x v="48"/>
    <x v="4"/>
    <x v="50"/>
    <x v="76"/>
    <x v="0"/>
    <n v="7"/>
    <x v="0"/>
    <x v="0"/>
  </r>
  <r>
    <x v="48"/>
    <x v="4"/>
    <x v="50"/>
    <x v="114"/>
    <x v="0"/>
    <n v="1"/>
    <x v="0"/>
    <x v="0"/>
  </r>
  <r>
    <x v="48"/>
    <x v="4"/>
    <x v="50"/>
    <x v="75"/>
    <x v="0"/>
    <n v="1"/>
    <x v="0"/>
    <x v="0"/>
  </r>
  <r>
    <x v="48"/>
    <x v="4"/>
    <x v="50"/>
    <x v="107"/>
    <x v="0"/>
    <n v="5"/>
    <x v="3"/>
    <x v="0"/>
  </r>
  <r>
    <x v="48"/>
    <x v="4"/>
    <x v="50"/>
    <x v="106"/>
    <x v="0"/>
    <n v="21"/>
    <x v="1"/>
    <x v="1"/>
  </r>
  <r>
    <x v="48"/>
    <x v="4"/>
    <x v="50"/>
    <x v="108"/>
    <x v="0"/>
    <n v="37"/>
    <x v="4"/>
    <x v="3"/>
  </r>
  <r>
    <x v="48"/>
    <x v="4"/>
    <x v="51"/>
    <x v="97"/>
    <x v="0"/>
    <n v="18"/>
    <x v="8"/>
    <x v="0"/>
  </r>
  <r>
    <x v="48"/>
    <x v="4"/>
    <x v="52"/>
    <x v="118"/>
    <x v="1"/>
    <n v="2"/>
    <x v="0"/>
    <x v="0"/>
  </r>
  <r>
    <x v="48"/>
    <x v="4"/>
    <x v="52"/>
    <x v="81"/>
    <x v="1"/>
    <n v="2"/>
    <x v="0"/>
    <x v="0"/>
  </r>
  <r>
    <x v="48"/>
    <x v="4"/>
    <x v="52"/>
    <x v="74"/>
    <x v="1"/>
    <n v="2"/>
    <x v="0"/>
    <x v="0"/>
  </r>
  <r>
    <x v="48"/>
    <x v="4"/>
    <x v="52"/>
    <x v="78"/>
    <x v="1"/>
    <n v="1"/>
    <x v="0"/>
    <x v="0"/>
  </r>
  <r>
    <x v="48"/>
    <x v="4"/>
    <x v="52"/>
    <x v="110"/>
    <x v="1"/>
    <n v="1"/>
    <x v="1"/>
    <x v="1"/>
  </r>
  <r>
    <x v="48"/>
    <x v="4"/>
    <x v="42"/>
    <x v="75"/>
    <x v="0"/>
    <n v="6"/>
    <x v="0"/>
    <x v="0"/>
  </r>
  <r>
    <x v="48"/>
    <x v="4"/>
    <x v="42"/>
    <x v="106"/>
    <x v="0"/>
    <n v="10"/>
    <x v="1"/>
    <x v="1"/>
  </r>
  <r>
    <x v="48"/>
    <x v="4"/>
    <x v="43"/>
    <x v="75"/>
    <x v="0"/>
    <n v="1"/>
    <x v="0"/>
    <x v="0"/>
  </r>
  <r>
    <x v="48"/>
    <x v="4"/>
    <x v="43"/>
    <x v="106"/>
    <x v="0"/>
    <n v="1"/>
    <x v="1"/>
    <x v="1"/>
  </r>
  <r>
    <x v="48"/>
    <x v="4"/>
    <x v="43"/>
    <x v="108"/>
    <x v="0"/>
    <n v="38"/>
    <x v="4"/>
    <x v="3"/>
  </r>
  <r>
    <x v="48"/>
    <x v="4"/>
    <x v="45"/>
    <x v="75"/>
    <x v="0"/>
    <n v="2"/>
    <x v="0"/>
    <x v="0"/>
  </r>
  <r>
    <x v="48"/>
    <x v="4"/>
    <x v="45"/>
    <x v="74"/>
    <x v="1"/>
    <n v="1"/>
    <x v="0"/>
    <x v="0"/>
  </r>
  <r>
    <x v="48"/>
    <x v="4"/>
    <x v="53"/>
    <x v="135"/>
    <x v="0"/>
    <n v="7"/>
    <x v="3"/>
    <x v="0"/>
  </r>
  <r>
    <x v="48"/>
    <x v="5"/>
    <x v="55"/>
    <x v="115"/>
    <x v="0"/>
    <n v="29"/>
    <x v="3"/>
    <x v="0"/>
  </r>
  <r>
    <x v="48"/>
    <x v="5"/>
    <x v="55"/>
    <x v="106"/>
    <x v="0"/>
    <n v="145"/>
    <x v="1"/>
    <x v="1"/>
  </r>
  <r>
    <x v="48"/>
    <x v="5"/>
    <x v="55"/>
    <x v="110"/>
    <x v="1"/>
    <n v="42"/>
    <x v="1"/>
    <x v="1"/>
  </r>
  <r>
    <x v="48"/>
    <x v="5"/>
    <x v="59"/>
    <x v="76"/>
    <x v="0"/>
    <n v="3"/>
    <x v="0"/>
    <x v="0"/>
  </r>
  <r>
    <x v="48"/>
    <x v="5"/>
    <x v="59"/>
    <x v="77"/>
    <x v="0"/>
    <n v="1"/>
    <x v="3"/>
    <x v="0"/>
  </r>
  <r>
    <x v="48"/>
    <x v="5"/>
    <x v="56"/>
    <x v="97"/>
    <x v="0"/>
    <n v="3"/>
    <x v="8"/>
    <x v="0"/>
  </r>
  <r>
    <x v="48"/>
    <x v="5"/>
    <x v="56"/>
    <x v="76"/>
    <x v="0"/>
    <n v="20"/>
    <x v="0"/>
    <x v="0"/>
  </r>
  <r>
    <x v="48"/>
    <x v="5"/>
    <x v="56"/>
    <x v="75"/>
    <x v="0"/>
    <n v="2"/>
    <x v="0"/>
    <x v="0"/>
  </r>
  <r>
    <x v="48"/>
    <x v="5"/>
    <x v="56"/>
    <x v="107"/>
    <x v="0"/>
    <n v="16"/>
    <x v="3"/>
    <x v="0"/>
  </r>
  <r>
    <x v="48"/>
    <x v="5"/>
    <x v="56"/>
    <x v="106"/>
    <x v="0"/>
    <n v="6"/>
    <x v="1"/>
    <x v="1"/>
  </r>
  <r>
    <x v="48"/>
    <x v="5"/>
    <x v="56"/>
    <x v="81"/>
    <x v="1"/>
    <n v="12"/>
    <x v="0"/>
    <x v="0"/>
  </r>
  <r>
    <x v="48"/>
    <x v="5"/>
    <x v="56"/>
    <x v="74"/>
    <x v="1"/>
    <n v="1"/>
    <x v="0"/>
    <x v="0"/>
  </r>
  <r>
    <x v="48"/>
    <x v="5"/>
    <x v="57"/>
    <x v="76"/>
    <x v="0"/>
    <n v="5"/>
    <x v="0"/>
    <x v="0"/>
  </r>
  <r>
    <x v="48"/>
    <x v="5"/>
    <x v="57"/>
    <x v="75"/>
    <x v="0"/>
    <n v="1"/>
    <x v="0"/>
    <x v="0"/>
  </r>
  <r>
    <x v="48"/>
    <x v="5"/>
    <x v="58"/>
    <x v="97"/>
    <x v="0"/>
    <n v="2"/>
    <x v="8"/>
    <x v="0"/>
  </r>
  <r>
    <x v="48"/>
    <x v="5"/>
    <x v="58"/>
    <x v="75"/>
    <x v="0"/>
    <n v="2"/>
    <x v="0"/>
    <x v="0"/>
  </r>
  <r>
    <x v="48"/>
    <x v="5"/>
    <x v="59"/>
    <x v="81"/>
    <x v="1"/>
    <n v="8"/>
    <x v="0"/>
    <x v="0"/>
  </r>
  <r>
    <x v="48"/>
    <x v="5"/>
    <x v="56"/>
    <x v="97"/>
    <x v="0"/>
    <n v="20"/>
    <x v="8"/>
    <x v="0"/>
  </r>
  <r>
    <x v="48"/>
    <x v="5"/>
    <x v="56"/>
    <x v="75"/>
    <x v="0"/>
    <n v="4"/>
    <x v="0"/>
    <x v="0"/>
  </r>
  <r>
    <x v="48"/>
    <x v="5"/>
    <x v="56"/>
    <x v="106"/>
    <x v="0"/>
    <n v="4"/>
    <x v="1"/>
    <x v="1"/>
  </r>
  <r>
    <x v="48"/>
    <x v="5"/>
    <x v="56"/>
    <x v="110"/>
    <x v="1"/>
    <n v="1"/>
    <x v="1"/>
    <x v="1"/>
  </r>
  <r>
    <x v="48"/>
    <x v="5"/>
    <x v="57"/>
    <x v="97"/>
    <x v="0"/>
    <n v="5"/>
    <x v="8"/>
    <x v="0"/>
  </r>
  <r>
    <x v="48"/>
    <x v="5"/>
    <x v="57"/>
    <x v="110"/>
    <x v="1"/>
    <n v="1"/>
    <x v="1"/>
    <x v="1"/>
  </r>
  <r>
    <x v="48"/>
    <x v="5"/>
    <x v="57"/>
    <x v="97"/>
    <x v="0"/>
    <n v="3"/>
    <x v="8"/>
    <x v="0"/>
  </r>
  <r>
    <x v="48"/>
    <x v="5"/>
    <x v="60"/>
    <x v="76"/>
    <x v="0"/>
    <n v="17"/>
    <x v="0"/>
    <x v="0"/>
  </r>
  <r>
    <x v="48"/>
    <x v="5"/>
    <x v="60"/>
    <x v="97"/>
    <x v="0"/>
    <n v="1"/>
    <x v="8"/>
    <x v="0"/>
  </r>
  <r>
    <x v="48"/>
    <x v="5"/>
    <x v="60"/>
    <x v="74"/>
    <x v="1"/>
    <n v="2"/>
    <x v="0"/>
    <x v="0"/>
  </r>
  <r>
    <x v="48"/>
    <x v="5"/>
    <x v="58"/>
    <x v="75"/>
    <x v="0"/>
    <n v="1"/>
    <x v="0"/>
    <x v="0"/>
  </r>
  <r>
    <x v="48"/>
    <x v="6"/>
    <x v="61"/>
    <x v="75"/>
    <x v="0"/>
    <n v="1"/>
    <x v="0"/>
    <x v="0"/>
  </r>
  <r>
    <x v="48"/>
    <x v="6"/>
    <x v="61"/>
    <x v="140"/>
    <x v="0"/>
    <n v="1"/>
    <x v="3"/>
    <x v="0"/>
  </r>
  <r>
    <x v="48"/>
    <x v="6"/>
    <x v="67"/>
    <x v="77"/>
    <x v="0"/>
    <n v="1"/>
    <x v="3"/>
    <x v="0"/>
  </r>
  <r>
    <x v="48"/>
    <x v="6"/>
    <x v="62"/>
    <x v="97"/>
    <x v="0"/>
    <n v="2"/>
    <x v="8"/>
    <x v="0"/>
  </r>
  <r>
    <x v="48"/>
    <x v="6"/>
    <x v="62"/>
    <x v="113"/>
    <x v="0"/>
    <n v="2"/>
    <x v="6"/>
    <x v="3"/>
  </r>
  <r>
    <x v="48"/>
    <x v="6"/>
    <x v="62"/>
    <x v="76"/>
    <x v="0"/>
    <n v="74"/>
    <x v="0"/>
    <x v="0"/>
  </r>
  <r>
    <x v="48"/>
    <x v="6"/>
    <x v="62"/>
    <x v="105"/>
    <x v="0"/>
    <n v="9"/>
    <x v="7"/>
    <x v="3"/>
  </r>
  <r>
    <x v="48"/>
    <x v="6"/>
    <x v="62"/>
    <x v="135"/>
    <x v="0"/>
    <n v="11"/>
    <x v="3"/>
    <x v="0"/>
  </r>
  <r>
    <x v="48"/>
    <x v="6"/>
    <x v="62"/>
    <x v="115"/>
    <x v="0"/>
    <n v="9"/>
    <x v="3"/>
    <x v="0"/>
  </r>
  <r>
    <x v="48"/>
    <x v="6"/>
    <x v="62"/>
    <x v="107"/>
    <x v="0"/>
    <n v="4"/>
    <x v="3"/>
    <x v="0"/>
  </r>
  <r>
    <x v="48"/>
    <x v="6"/>
    <x v="62"/>
    <x v="77"/>
    <x v="0"/>
    <n v="2"/>
    <x v="3"/>
    <x v="0"/>
  </r>
  <r>
    <x v="48"/>
    <x v="6"/>
    <x v="62"/>
    <x v="106"/>
    <x v="0"/>
    <n v="47"/>
    <x v="1"/>
    <x v="1"/>
  </r>
  <r>
    <x v="48"/>
    <x v="6"/>
    <x v="62"/>
    <x v="108"/>
    <x v="0"/>
    <n v="5"/>
    <x v="4"/>
    <x v="3"/>
  </r>
  <r>
    <x v="48"/>
    <x v="6"/>
    <x v="62"/>
    <x v="151"/>
    <x v="1"/>
    <n v="1"/>
    <x v="6"/>
    <x v="3"/>
  </r>
  <r>
    <x v="48"/>
    <x v="6"/>
    <x v="62"/>
    <x v="81"/>
    <x v="1"/>
    <n v="27"/>
    <x v="0"/>
    <x v="0"/>
  </r>
  <r>
    <x v="48"/>
    <x v="6"/>
    <x v="62"/>
    <x v="109"/>
    <x v="1"/>
    <n v="8"/>
    <x v="7"/>
    <x v="3"/>
  </r>
  <r>
    <x v="48"/>
    <x v="6"/>
    <x v="62"/>
    <x v="117"/>
    <x v="1"/>
    <n v="51"/>
    <x v="3"/>
    <x v="0"/>
  </r>
  <r>
    <x v="48"/>
    <x v="6"/>
    <x v="62"/>
    <x v="137"/>
    <x v="1"/>
    <n v="14"/>
    <x v="3"/>
    <x v="0"/>
  </r>
  <r>
    <x v="48"/>
    <x v="6"/>
    <x v="62"/>
    <x v="136"/>
    <x v="1"/>
    <n v="9"/>
    <x v="3"/>
    <x v="0"/>
  </r>
  <r>
    <x v="48"/>
    <x v="6"/>
    <x v="62"/>
    <x v="110"/>
    <x v="1"/>
    <n v="12"/>
    <x v="1"/>
    <x v="1"/>
  </r>
  <r>
    <x v="48"/>
    <x v="6"/>
    <x v="62"/>
    <x v="110"/>
    <x v="1"/>
    <n v="1"/>
    <x v="1"/>
    <x v="1"/>
  </r>
  <r>
    <x v="48"/>
    <x v="6"/>
    <x v="63"/>
    <x v="97"/>
    <x v="0"/>
    <n v="2"/>
    <x v="8"/>
    <x v="0"/>
  </r>
  <r>
    <x v="48"/>
    <x v="6"/>
    <x v="63"/>
    <x v="76"/>
    <x v="0"/>
    <n v="5"/>
    <x v="0"/>
    <x v="0"/>
  </r>
  <r>
    <x v="48"/>
    <x v="6"/>
    <x v="63"/>
    <x v="105"/>
    <x v="0"/>
    <n v="1"/>
    <x v="7"/>
    <x v="3"/>
  </r>
  <r>
    <x v="48"/>
    <x v="6"/>
    <x v="63"/>
    <x v="77"/>
    <x v="0"/>
    <n v="10"/>
    <x v="3"/>
    <x v="0"/>
  </r>
  <r>
    <x v="48"/>
    <x v="6"/>
    <x v="63"/>
    <x v="106"/>
    <x v="0"/>
    <n v="17"/>
    <x v="1"/>
    <x v="1"/>
  </r>
  <r>
    <x v="48"/>
    <x v="6"/>
    <x v="63"/>
    <x v="108"/>
    <x v="0"/>
    <n v="4"/>
    <x v="4"/>
    <x v="3"/>
  </r>
  <r>
    <x v="48"/>
    <x v="6"/>
    <x v="63"/>
    <x v="81"/>
    <x v="1"/>
    <n v="6"/>
    <x v="0"/>
    <x v="0"/>
  </r>
  <r>
    <x v="48"/>
    <x v="6"/>
    <x v="63"/>
    <x v="136"/>
    <x v="1"/>
    <n v="2"/>
    <x v="3"/>
    <x v="0"/>
  </r>
  <r>
    <x v="48"/>
    <x v="6"/>
    <x v="63"/>
    <x v="110"/>
    <x v="1"/>
    <n v="3"/>
    <x v="1"/>
    <x v="1"/>
  </r>
  <r>
    <x v="48"/>
    <x v="6"/>
    <x v="64"/>
    <x v="76"/>
    <x v="0"/>
    <n v="5"/>
    <x v="0"/>
    <x v="0"/>
  </r>
  <r>
    <x v="48"/>
    <x v="6"/>
    <x v="70"/>
    <x v="80"/>
    <x v="0"/>
    <n v="9"/>
    <x v="0"/>
    <x v="0"/>
  </r>
  <r>
    <x v="48"/>
    <x v="6"/>
    <x v="70"/>
    <x v="74"/>
    <x v="1"/>
    <n v="2"/>
    <x v="0"/>
    <x v="0"/>
  </r>
  <r>
    <x v="48"/>
    <x v="6"/>
    <x v="72"/>
    <x v="106"/>
    <x v="0"/>
    <n v="33"/>
    <x v="1"/>
    <x v="1"/>
  </r>
  <r>
    <x v="48"/>
    <x v="6"/>
    <x v="65"/>
    <x v="97"/>
    <x v="0"/>
    <n v="2"/>
    <x v="8"/>
    <x v="0"/>
  </r>
  <r>
    <x v="48"/>
    <x v="6"/>
    <x v="65"/>
    <x v="106"/>
    <x v="0"/>
    <n v="3"/>
    <x v="1"/>
    <x v="1"/>
  </r>
  <r>
    <x v="48"/>
    <x v="6"/>
    <x v="65"/>
    <x v="77"/>
    <x v="0"/>
    <n v="2"/>
    <x v="3"/>
    <x v="0"/>
  </r>
  <r>
    <x v="48"/>
    <x v="6"/>
    <x v="65"/>
    <x v="75"/>
    <x v="0"/>
    <n v="1"/>
    <x v="0"/>
    <x v="0"/>
  </r>
  <r>
    <x v="48"/>
    <x v="6"/>
    <x v="65"/>
    <x v="106"/>
    <x v="0"/>
    <n v="6"/>
    <x v="1"/>
    <x v="1"/>
  </r>
  <r>
    <x v="48"/>
    <x v="6"/>
    <x v="65"/>
    <x v="78"/>
    <x v="1"/>
    <n v="4"/>
    <x v="0"/>
    <x v="0"/>
  </r>
  <r>
    <x v="48"/>
    <x v="6"/>
    <x v="65"/>
    <x v="110"/>
    <x v="1"/>
    <n v="1"/>
    <x v="1"/>
    <x v="1"/>
  </r>
  <r>
    <x v="48"/>
    <x v="6"/>
    <x v="71"/>
    <x v="75"/>
    <x v="0"/>
    <n v="6"/>
    <x v="0"/>
    <x v="0"/>
  </r>
  <r>
    <x v="48"/>
    <x v="6"/>
    <x v="71"/>
    <x v="74"/>
    <x v="1"/>
    <n v="2"/>
    <x v="0"/>
    <x v="0"/>
  </r>
  <r>
    <x v="48"/>
    <x v="6"/>
    <x v="66"/>
    <x v="97"/>
    <x v="0"/>
    <n v="1"/>
    <x v="8"/>
    <x v="0"/>
  </r>
  <r>
    <x v="48"/>
    <x v="6"/>
    <x v="66"/>
    <x v="111"/>
    <x v="0"/>
    <n v="2"/>
    <x v="3"/>
    <x v="0"/>
  </r>
  <r>
    <x v="48"/>
    <x v="6"/>
    <x v="66"/>
    <x v="106"/>
    <x v="0"/>
    <n v="1"/>
    <x v="1"/>
    <x v="1"/>
  </r>
  <r>
    <x v="48"/>
    <x v="6"/>
    <x v="67"/>
    <x v="105"/>
    <x v="0"/>
    <n v="6"/>
    <x v="7"/>
    <x v="3"/>
  </r>
  <r>
    <x v="48"/>
    <x v="6"/>
    <x v="67"/>
    <x v="107"/>
    <x v="0"/>
    <n v="18"/>
    <x v="3"/>
    <x v="0"/>
  </r>
  <r>
    <x v="48"/>
    <x v="6"/>
    <x v="67"/>
    <x v="115"/>
    <x v="0"/>
    <n v="6"/>
    <x v="3"/>
    <x v="0"/>
  </r>
  <r>
    <x v="48"/>
    <x v="6"/>
    <x v="67"/>
    <x v="106"/>
    <x v="0"/>
    <n v="11"/>
    <x v="1"/>
    <x v="1"/>
  </r>
  <r>
    <x v="48"/>
    <x v="6"/>
    <x v="67"/>
    <x v="81"/>
    <x v="1"/>
    <n v="4"/>
    <x v="0"/>
    <x v="0"/>
  </r>
  <r>
    <x v="48"/>
    <x v="6"/>
    <x v="67"/>
    <x v="109"/>
    <x v="1"/>
    <n v="2"/>
    <x v="7"/>
    <x v="3"/>
  </r>
  <r>
    <x v="48"/>
    <x v="6"/>
    <x v="67"/>
    <x v="136"/>
    <x v="1"/>
    <n v="4"/>
    <x v="3"/>
    <x v="0"/>
  </r>
  <r>
    <x v="48"/>
    <x v="6"/>
    <x v="67"/>
    <x v="110"/>
    <x v="1"/>
    <n v="2"/>
    <x v="1"/>
    <x v="1"/>
  </r>
  <r>
    <x v="48"/>
    <x v="6"/>
    <x v="65"/>
    <x v="97"/>
    <x v="0"/>
    <n v="1"/>
    <x v="8"/>
    <x v="0"/>
  </r>
  <r>
    <x v="48"/>
    <x v="6"/>
    <x v="65"/>
    <x v="106"/>
    <x v="0"/>
    <n v="190"/>
    <x v="1"/>
    <x v="1"/>
  </r>
  <r>
    <x v="49"/>
    <x v="0"/>
    <x v="0"/>
    <x v="152"/>
    <x v="0"/>
    <n v="34764.628519102102"/>
    <x v="9"/>
    <x v="4"/>
  </r>
  <r>
    <x v="49"/>
    <x v="0"/>
    <x v="0"/>
    <x v="77"/>
    <x v="0"/>
    <n v="1"/>
    <x v="3"/>
    <x v="0"/>
  </r>
  <r>
    <x v="49"/>
    <x v="0"/>
    <x v="0"/>
    <x v="152"/>
    <x v="1"/>
    <n v="10570.506866785599"/>
    <x v="9"/>
    <x v="4"/>
  </r>
  <r>
    <x v="49"/>
    <x v="0"/>
    <x v="1"/>
    <x v="76"/>
    <x v="0"/>
    <n v="1"/>
    <x v="0"/>
    <x v="0"/>
  </r>
  <r>
    <x v="49"/>
    <x v="0"/>
    <x v="1"/>
    <x v="152"/>
    <x v="0"/>
    <n v="37381.1681968907"/>
    <x v="9"/>
    <x v="4"/>
  </r>
  <r>
    <x v="49"/>
    <x v="0"/>
    <x v="1"/>
    <x v="115"/>
    <x v="0"/>
    <n v="1"/>
    <x v="3"/>
    <x v="0"/>
  </r>
  <r>
    <x v="49"/>
    <x v="0"/>
    <x v="1"/>
    <x v="106"/>
    <x v="0"/>
    <n v="5"/>
    <x v="1"/>
    <x v="1"/>
  </r>
  <r>
    <x v="49"/>
    <x v="0"/>
    <x v="1"/>
    <x v="81"/>
    <x v="1"/>
    <n v="9"/>
    <x v="0"/>
    <x v="0"/>
  </r>
  <r>
    <x v="49"/>
    <x v="0"/>
    <x v="1"/>
    <x v="109"/>
    <x v="1"/>
    <n v="8"/>
    <x v="7"/>
    <x v="3"/>
  </r>
  <r>
    <x v="49"/>
    <x v="0"/>
    <x v="1"/>
    <x v="152"/>
    <x v="1"/>
    <n v="13578.297108401601"/>
    <x v="9"/>
    <x v="4"/>
  </r>
  <r>
    <x v="49"/>
    <x v="0"/>
    <x v="1"/>
    <x v="136"/>
    <x v="1"/>
    <n v="2"/>
    <x v="3"/>
    <x v="0"/>
  </r>
  <r>
    <x v="49"/>
    <x v="0"/>
    <x v="1"/>
    <x v="110"/>
    <x v="1"/>
    <n v="4"/>
    <x v="1"/>
    <x v="1"/>
  </r>
  <r>
    <x v="49"/>
    <x v="0"/>
    <x v="2"/>
    <x v="75"/>
    <x v="0"/>
    <n v="2"/>
    <x v="0"/>
    <x v="0"/>
  </r>
  <r>
    <x v="49"/>
    <x v="0"/>
    <x v="2"/>
    <x v="105"/>
    <x v="0"/>
    <n v="6"/>
    <x v="7"/>
    <x v="3"/>
  </r>
  <r>
    <x v="49"/>
    <x v="0"/>
    <x v="2"/>
    <x v="152"/>
    <x v="0"/>
    <n v="38176.172917692398"/>
    <x v="9"/>
    <x v="4"/>
  </r>
  <r>
    <x v="49"/>
    <x v="0"/>
    <x v="2"/>
    <x v="107"/>
    <x v="0"/>
    <n v="30"/>
    <x v="3"/>
    <x v="0"/>
  </r>
  <r>
    <x v="49"/>
    <x v="0"/>
    <x v="2"/>
    <x v="152"/>
    <x v="1"/>
    <n v="12155.650383866099"/>
    <x v="9"/>
    <x v="4"/>
  </r>
  <r>
    <x v="49"/>
    <x v="0"/>
    <x v="3"/>
    <x v="152"/>
    <x v="0"/>
    <n v="15489.565876189001"/>
    <x v="9"/>
    <x v="4"/>
  </r>
  <r>
    <x v="49"/>
    <x v="0"/>
    <x v="3"/>
    <x v="152"/>
    <x v="1"/>
    <n v="3573.1307859203898"/>
    <x v="9"/>
    <x v="4"/>
  </r>
  <r>
    <x v="49"/>
    <x v="0"/>
    <x v="4"/>
    <x v="113"/>
    <x v="0"/>
    <n v="2"/>
    <x v="6"/>
    <x v="3"/>
  </r>
  <r>
    <x v="49"/>
    <x v="0"/>
    <x v="4"/>
    <x v="149"/>
    <x v="0"/>
    <n v="1"/>
    <x v="6"/>
    <x v="3"/>
  </r>
  <r>
    <x v="49"/>
    <x v="0"/>
    <x v="4"/>
    <x v="152"/>
    <x v="0"/>
    <n v="4865.8446878070799"/>
    <x v="9"/>
    <x v="4"/>
  </r>
  <r>
    <x v="49"/>
    <x v="0"/>
    <x v="4"/>
    <x v="115"/>
    <x v="0"/>
    <n v="4"/>
    <x v="3"/>
    <x v="0"/>
  </r>
  <r>
    <x v="49"/>
    <x v="0"/>
    <x v="4"/>
    <x v="106"/>
    <x v="0"/>
    <n v="2"/>
    <x v="1"/>
    <x v="1"/>
  </r>
  <r>
    <x v="49"/>
    <x v="0"/>
    <x v="4"/>
    <x v="141"/>
    <x v="1"/>
    <n v="1"/>
    <x v="6"/>
    <x v="3"/>
  </r>
  <r>
    <x v="49"/>
    <x v="0"/>
    <x v="4"/>
    <x v="81"/>
    <x v="1"/>
    <n v="4"/>
    <x v="0"/>
    <x v="0"/>
  </r>
  <r>
    <x v="49"/>
    <x v="0"/>
    <x v="4"/>
    <x v="152"/>
    <x v="1"/>
    <n v="1555.56158703139"/>
    <x v="9"/>
    <x v="4"/>
  </r>
  <r>
    <x v="49"/>
    <x v="0"/>
    <x v="4"/>
    <x v="110"/>
    <x v="1"/>
    <n v="2"/>
    <x v="1"/>
    <x v="1"/>
  </r>
  <r>
    <x v="49"/>
    <x v="0"/>
    <x v="1"/>
    <x v="152"/>
    <x v="0"/>
    <n v="1187.4603448227399"/>
    <x v="9"/>
    <x v="4"/>
  </r>
  <r>
    <x v="49"/>
    <x v="0"/>
    <x v="1"/>
    <x v="152"/>
    <x v="1"/>
    <n v="600.04206666229197"/>
    <x v="9"/>
    <x v="4"/>
  </r>
  <r>
    <x v="49"/>
    <x v="0"/>
    <x v="5"/>
    <x v="152"/>
    <x v="0"/>
    <n v="13259.908842549101"/>
    <x v="9"/>
    <x v="4"/>
  </r>
  <r>
    <x v="49"/>
    <x v="0"/>
    <x v="5"/>
    <x v="106"/>
    <x v="0"/>
    <n v="1"/>
    <x v="1"/>
    <x v="1"/>
  </r>
  <r>
    <x v="49"/>
    <x v="0"/>
    <x v="5"/>
    <x v="152"/>
    <x v="1"/>
    <n v="7910.4824207640604"/>
    <x v="9"/>
    <x v="4"/>
  </r>
  <r>
    <x v="49"/>
    <x v="0"/>
    <x v="6"/>
    <x v="97"/>
    <x v="0"/>
    <n v="2"/>
    <x v="8"/>
    <x v="0"/>
  </r>
  <r>
    <x v="49"/>
    <x v="0"/>
    <x v="6"/>
    <x v="76"/>
    <x v="0"/>
    <n v="3"/>
    <x v="0"/>
    <x v="0"/>
  </r>
  <r>
    <x v="49"/>
    <x v="0"/>
    <x v="6"/>
    <x v="152"/>
    <x v="0"/>
    <n v="9576.4868658491796"/>
    <x v="9"/>
    <x v="4"/>
  </r>
  <r>
    <x v="49"/>
    <x v="0"/>
    <x v="6"/>
    <x v="77"/>
    <x v="0"/>
    <n v="3"/>
    <x v="3"/>
    <x v="0"/>
  </r>
  <r>
    <x v="49"/>
    <x v="0"/>
    <x v="6"/>
    <x v="98"/>
    <x v="1"/>
    <n v="11"/>
    <x v="8"/>
    <x v="0"/>
  </r>
  <r>
    <x v="49"/>
    <x v="0"/>
    <x v="6"/>
    <x v="74"/>
    <x v="1"/>
    <n v="2"/>
    <x v="0"/>
    <x v="0"/>
  </r>
  <r>
    <x v="49"/>
    <x v="0"/>
    <x v="6"/>
    <x v="152"/>
    <x v="1"/>
    <n v="3143.8568461285499"/>
    <x v="9"/>
    <x v="4"/>
  </r>
  <r>
    <x v="49"/>
    <x v="0"/>
    <x v="7"/>
    <x v="97"/>
    <x v="0"/>
    <n v="3"/>
    <x v="8"/>
    <x v="0"/>
  </r>
  <r>
    <x v="49"/>
    <x v="0"/>
    <x v="7"/>
    <x v="76"/>
    <x v="0"/>
    <n v="2"/>
    <x v="0"/>
    <x v="0"/>
  </r>
  <r>
    <x v="49"/>
    <x v="0"/>
    <x v="7"/>
    <x v="152"/>
    <x v="0"/>
    <n v="97494.021105624095"/>
    <x v="9"/>
    <x v="4"/>
  </r>
  <r>
    <x v="49"/>
    <x v="0"/>
    <x v="7"/>
    <x v="77"/>
    <x v="0"/>
    <n v="1"/>
    <x v="3"/>
    <x v="0"/>
  </r>
  <r>
    <x v="49"/>
    <x v="0"/>
    <x v="7"/>
    <x v="152"/>
    <x v="1"/>
    <n v="59889.012220901197"/>
    <x v="9"/>
    <x v="4"/>
  </r>
  <r>
    <x v="49"/>
    <x v="0"/>
    <x v="8"/>
    <x v="97"/>
    <x v="0"/>
    <n v="2"/>
    <x v="8"/>
    <x v="0"/>
  </r>
  <r>
    <x v="49"/>
    <x v="0"/>
    <x v="8"/>
    <x v="152"/>
    <x v="0"/>
    <n v="69327.353417745704"/>
    <x v="9"/>
    <x v="4"/>
  </r>
  <r>
    <x v="49"/>
    <x v="0"/>
    <x v="8"/>
    <x v="115"/>
    <x v="0"/>
    <n v="20"/>
    <x v="3"/>
    <x v="0"/>
  </r>
  <r>
    <x v="49"/>
    <x v="0"/>
    <x v="8"/>
    <x v="152"/>
    <x v="1"/>
    <n v="29146.170416433099"/>
    <x v="9"/>
    <x v="4"/>
  </r>
  <r>
    <x v="49"/>
    <x v="0"/>
    <x v="8"/>
    <x v="97"/>
    <x v="0"/>
    <n v="2"/>
    <x v="8"/>
    <x v="0"/>
  </r>
  <r>
    <x v="49"/>
    <x v="0"/>
    <x v="8"/>
    <x v="75"/>
    <x v="0"/>
    <n v="1"/>
    <x v="0"/>
    <x v="0"/>
  </r>
  <r>
    <x v="49"/>
    <x v="0"/>
    <x v="8"/>
    <x v="152"/>
    <x v="0"/>
    <n v="23565.3012352798"/>
    <x v="9"/>
    <x v="4"/>
  </r>
  <r>
    <x v="49"/>
    <x v="0"/>
    <x v="8"/>
    <x v="152"/>
    <x v="1"/>
    <n v="11502.810515586199"/>
    <x v="9"/>
    <x v="4"/>
  </r>
  <r>
    <x v="49"/>
    <x v="0"/>
    <x v="9"/>
    <x v="152"/>
    <x v="0"/>
    <n v="4650.4170028058898"/>
    <x v="9"/>
    <x v="4"/>
  </r>
  <r>
    <x v="49"/>
    <x v="0"/>
    <x v="9"/>
    <x v="152"/>
    <x v="1"/>
    <n v="437.61736643120599"/>
    <x v="9"/>
    <x v="4"/>
  </r>
  <r>
    <x v="49"/>
    <x v="0"/>
    <x v="10"/>
    <x v="75"/>
    <x v="0"/>
    <n v="3"/>
    <x v="0"/>
    <x v="0"/>
  </r>
  <r>
    <x v="49"/>
    <x v="0"/>
    <x v="10"/>
    <x v="152"/>
    <x v="0"/>
    <n v="26578.6810802367"/>
    <x v="9"/>
    <x v="4"/>
  </r>
  <r>
    <x v="49"/>
    <x v="0"/>
    <x v="10"/>
    <x v="106"/>
    <x v="0"/>
    <n v="3"/>
    <x v="1"/>
    <x v="1"/>
  </r>
  <r>
    <x v="49"/>
    <x v="0"/>
    <x v="10"/>
    <x v="118"/>
    <x v="1"/>
    <n v="29"/>
    <x v="0"/>
    <x v="0"/>
  </r>
  <r>
    <x v="49"/>
    <x v="0"/>
    <x v="10"/>
    <x v="74"/>
    <x v="1"/>
    <n v="1"/>
    <x v="0"/>
    <x v="0"/>
  </r>
  <r>
    <x v="49"/>
    <x v="0"/>
    <x v="10"/>
    <x v="152"/>
    <x v="1"/>
    <n v="7252.0525733949398"/>
    <x v="9"/>
    <x v="4"/>
  </r>
  <r>
    <x v="49"/>
    <x v="0"/>
    <x v="10"/>
    <x v="117"/>
    <x v="1"/>
    <n v="4"/>
    <x v="3"/>
    <x v="0"/>
  </r>
  <r>
    <x v="49"/>
    <x v="0"/>
    <x v="11"/>
    <x v="75"/>
    <x v="0"/>
    <n v="2"/>
    <x v="0"/>
    <x v="0"/>
  </r>
  <r>
    <x v="49"/>
    <x v="0"/>
    <x v="11"/>
    <x v="152"/>
    <x v="0"/>
    <n v="5871.7641508798597"/>
    <x v="9"/>
    <x v="4"/>
  </r>
  <r>
    <x v="49"/>
    <x v="0"/>
    <x v="11"/>
    <x v="152"/>
    <x v="1"/>
    <n v="1342.62508361705"/>
    <x v="9"/>
    <x v="4"/>
  </r>
  <r>
    <x v="49"/>
    <x v="0"/>
    <x v="8"/>
    <x v="152"/>
    <x v="0"/>
    <n v="19219.348025572901"/>
    <x v="9"/>
    <x v="4"/>
  </r>
  <r>
    <x v="49"/>
    <x v="0"/>
    <x v="8"/>
    <x v="74"/>
    <x v="1"/>
    <n v="1"/>
    <x v="0"/>
    <x v="0"/>
  </r>
  <r>
    <x v="49"/>
    <x v="0"/>
    <x v="8"/>
    <x v="152"/>
    <x v="1"/>
    <n v="7412.7559696370599"/>
    <x v="9"/>
    <x v="4"/>
  </r>
  <r>
    <x v="49"/>
    <x v="0"/>
    <x v="8"/>
    <x v="79"/>
    <x v="1"/>
    <n v="1"/>
    <x v="3"/>
    <x v="0"/>
  </r>
  <r>
    <x v="49"/>
    <x v="0"/>
    <x v="12"/>
    <x v="152"/>
    <x v="0"/>
    <n v="16020.498039804401"/>
    <x v="9"/>
    <x v="4"/>
  </r>
  <r>
    <x v="49"/>
    <x v="0"/>
    <x v="12"/>
    <x v="115"/>
    <x v="0"/>
    <n v="25"/>
    <x v="3"/>
    <x v="0"/>
  </r>
  <r>
    <x v="49"/>
    <x v="0"/>
    <x v="12"/>
    <x v="135"/>
    <x v="0"/>
    <n v="9"/>
    <x v="3"/>
    <x v="0"/>
  </r>
  <r>
    <x v="49"/>
    <x v="0"/>
    <x v="12"/>
    <x v="106"/>
    <x v="0"/>
    <n v="8"/>
    <x v="1"/>
    <x v="1"/>
  </r>
  <r>
    <x v="49"/>
    <x v="0"/>
    <x v="12"/>
    <x v="106"/>
    <x v="0"/>
    <n v="1"/>
    <x v="1"/>
    <x v="1"/>
  </r>
  <r>
    <x v="49"/>
    <x v="0"/>
    <x v="12"/>
    <x v="98"/>
    <x v="1"/>
    <n v="10"/>
    <x v="8"/>
    <x v="0"/>
  </r>
  <r>
    <x v="49"/>
    <x v="0"/>
    <x v="12"/>
    <x v="152"/>
    <x v="1"/>
    <n v="9070.8827705004296"/>
    <x v="9"/>
    <x v="4"/>
  </r>
  <r>
    <x v="49"/>
    <x v="0"/>
    <x v="12"/>
    <x v="137"/>
    <x v="1"/>
    <n v="2"/>
    <x v="3"/>
    <x v="0"/>
  </r>
  <r>
    <x v="49"/>
    <x v="0"/>
    <x v="13"/>
    <x v="152"/>
    <x v="0"/>
    <n v="25326.779372763001"/>
    <x v="9"/>
    <x v="4"/>
  </r>
  <r>
    <x v="49"/>
    <x v="0"/>
    <x v="13"/>
    <x v="74"/>
    <x v="1"/>
    <n v="1"/>
    <x v="0"/>
    <x v="0"/>
  </r>
  <r>
    <x v="49"/>
    <x v="0"/>
    <x v="13"/>
    <x v="152"/>
    <x v="1"/>
    <n v="4446.6567121275602"/>
    <x v="9"/>
    <x v="4"/>
  </r>
  <r>
    <x v="49"/>
    <x v="0"/>
    <x v="14"/>
    <x v="76"/>
    <x v="0"/>
    <n v="77"/>
    <x v="0"/>
    <x v="0"/>
  </r>
  <r>
    <x v="49"/>
    <x v="0"/>
    <x v="14"/>
    <x v="75"/>
    <x v="0"/>
    <n v="1"/>
    <x v="0"/>
    <x v="0"/>
  </r>
  <r>
    <x v="49"/>
    <x v="0"/>
    <x v="14"/>
    <x v="152"/>
    <x v="0"/>
    <n v="83267.529905532196"/>
    <x v="9"/>
    <x v="4"/>
  </r>
  <r>
    <x v="49"/>
    <x v="0"/>
    <x v="14"/>
    <x v="106"/>
    <x v="0"/>
    <n v="15"/>
    <x v="1"/>
    <x v="1"/>
  </r>
  <r>
    <x v="49"/>
    <x v="0"/>
    <x v="14"/>
    <x v="81"/>
    <x v="1"/>
    <n v="19"/>
    <x v="0"/>
    <x v="0"/>
  </r>
  <r>
    <x v="49"/>
    <x v="0"/>
    <x v="14"/>
    <x v="74"/>
    <x v="1"/>
    <n v="2"/>
    <x v="0"/>
    <x v="0"/>
  </r>
  <r>
    <x v="49"/>
    <x v="0"/>
    <x v="14"/>
    <x v="109"/>
    <x v="1"/>
    <n v="37"/>
    <x v="7"/>
    <x v="3"/>
  </r>
  <r>
    <x v="49"/>
    <x v="0"/>
    <x v="14"/>
    <x v="152"/>
    <x v="1"/>
    <n v="71914.262828269202"/>
    <x v="9"/>
    <x v="4"/>
  </r>
  <r>
    <x v="49"/>
    <x v="0"/>
    <x v="14"/>
    <x v="117"/>
    <x v="1"/>
    <n v="60"/>
    <x v="3"/>
    <x v="0"/>
  </r>
  <r>
    <x v="49"/>
    <x v="0"/>
    <x v="14"/>
    <x v="110"/>
    <x v="1"/>
    <n v="27"/>
    <x v="1"/>
    <x v="1"/>
  </r>
  <r>
    <x v="49"/>
    <x v="0"/>
    <x v="15"/>
    <x v="97"/>
    <x v="0"/>
    <n v="2"/>
    <x v="8"/>
    <x v="0"/>
  </r>
  <r>
    <x v="49"/>
    <x v="0"/>
    <x v="15"/>
    <x v="152"/>
    <x v="0"/>
    <n v="134975.543534681"/>
    <x v="9"/>
    <x v="4"/>
  </r>
  <r>
    <x v="49"/>
    <x v="0"/>
    <x v="15"/>
    <x v="106"/>
    <x v="0"/>
    <n v="1"/>
    <x v="1"/>
    <x v="1"/>
  </r>
  <r>
    <x v="49"/>
    <x v="0"/>
    <x v="15"/>
    <x v="108"/>
    <x v="0"/>
    <n v="40"/>
    <x v="4"/>
    <x v="3"/>
  </r>
  <r>
    <x v="49"/>
    <x v="0"/>
    <x v="15"/>
    <x v="152"/>
    <x v="1"/>
    <n v="71787.092942789997"/>
    <x v="9"/>
    <x v="4"/>
  </r>
  <r>
    <x v="49"/>
    <x v="0"/>
    <x v="16"/>
    <x v="97"/>
    <x v="0"/>
    <n v="1"/>
    <x v="8"/>
    <x v="0"/>
  </r>
  <r>
    <x v="49"/>
    <x v="0"/>
    <x v="16"/>
    <x v="75"/>
    <x v="0"/>
    <n v="1"/>
    <x v="0"/>
    <x v="0"/>
  </r>
  <r>
    <x v="49"/>
    <x v="0"/>
    <x v="16"/>
    <x v="152"/>
    <x v="0"/>
    <n v="46855.9359300039"/>
    <x v="9"/>
    <x v="4"/>
  </r>
  <r>
    <x v="49"/>
    <x v="0"/>
    <x v="16"/>
    <x v="107"/>
    <x v="0"/>
    <n v="4"/>
    <x v="3"/>
    <x v="0"/>
  </r>
  <r>
    <x v="49"/>
    <x v="0"/>
    <x v="16"/>
    <x v="106"/>
    <x v="0"/>
    <n v="9"/>
    <x v="1"/>
    <x v="1"/>
  </r>
  <r>
    <x v="49"/>
    <x v="0"/>
    <x v="16"/>
    <x v="81"/>
    <x v="1"/>
    <n v="6"/>
    <x v="0"/>
    <x v="0"/>
  </r>
  <r>
    <x v="49"/>
    <x v="0"/>
    <x v="16"/>
    <x v="152"/>
    <x v="1"/>
    <n v="23890.0793255914"/>
    <x v="9"/>
    <x v="4"/>
  </r>
  <r>
    <x v="49"/>
    <x v="0"/>
    <x v="16"/>
    <x v="110"/>
    <x v="1"/>
    <n v="1"/>
    <x v="1"/>
    <x v="1"/>
  </r>
  <r>
    <x v="49"/>
    <x v="0"/>
    <x v="17"/>
    <x v="75"/>
    <x v="0"/>
    <n v="1"/>
    <x v="0"/>
    <x v="0"/>
  </r>
  <r>
    <x v="49"/>
    <x v="0"/>
    <x v="17"/>
    <x v="152"/>
    <x v="0"/>
    <n v="46050.731302931898"/>
    <x v="9"/>
    <x v="4"/>
  </r>
  <r>
    <x v="49"/>
    <x v="0"/>
    <x v="17"/>
    <x v="81"/>
    <x v="1"/>
    <n v="14"/>
    <x v="0"/>
    <x v="0"/>
  </r>
  <r>
    <x v="49"/>
    <x v="0"/>
    <x v="17"/>
    <x v="152"/>
    <x v="1"/>
    <n v="29052.686084073601"/>
    <x v="9"/>
    <x v="4"/>
  </r>
  <r>
    <x v="49"/>
    <x v="0"/>
    <x v="18"/>
    <x v="114"/>
    <x v="0"/>
    <n v="7"/>
    <x v="0"/>
    <x v="0"/>
  </r>
  <r>
    <x v="49"/>
    <x v="0"/>
    <x v="18"/>
    <x v="152"/>
    <x v="0"/>
    <n v="6440.3106009908597"/>
    <x v="9"/>
    <x v="4"/>
  </r>
  <r>
    <x v="49"/>
    <x v="0"/>
    <x v="18"/>
    <x v="135"/>
    <x v="0"/>
    <n v="5"/>
    <x v="3"/>
    <x v="0"/>
  </r>
  <r>
    <x v="49"/>
    <x v="0"/>
    <x v="18"/>
    <x v="106"/>
    <x v="0"/>
    <n v="14"/>
    <x v="1"/>
    <x v="1"/>
  </r>
  <r>
    <x v="49"/>
    <x v="0"/>
    <x v="18"/>
    <x v="74"/>
    <x v="1"/>
    <n v="3"/>
    <x v="0"/>
    <x v="0"/>
  </r>
  <r>
    <x v="49"/>
    <x v="0"/>
    <x v="18"/>
    <x v="78"/>
    <x v="1"/>
    <n v="1"/>
    <x v="0"/>
    <x v="0"/>
  </r>
  <r>
    <x v="49"/>
    <x v="0"/>
    <x v="18"/>
    <x v="152"/>
    <x v="1"/>
    <n v="14086.4341721814"/>
    <x v="9"/>
    <x v="4"/>
  </r>
  <r>
    <x v="49"/>
    <x v="3"/>
    <x v="21"/>
    <x v="152"/>
    <x v="0"/>
    <n v="12612.5791315058"/>
    <x v="9"/>
    <x v="4"/>
  </r>
  <r>
    <x v="49"/>
    <x v="3"/>
    <x v="21"/>
    <x v="152"/>
    <x v="1"/>
    <n v="4697.19796008294"/>
    <x v="9"/>
    <x v="4"/>
  </r>
  <r>
    <x v="49"/>
    <x v="3"/>
    <x v="22"/>
    <x v="75"/>
    <x v="0"/>
    <n v="2"/>
    <x v="0"/>
    <x v="0"/>
  </r>
  <r>
    <x v="49"/>
    <x v="3"/>
    <x v="22"/>
    <x v="152"/>
    <x v="0"/>
    <n v="37292.862057284998"/>
    <x v="9"/>
    <x v="4"/>
  </r>
  <r>
    <x v="49"/>
    <x v="3"/>
    <x v="22"/>
    <x v="108"/>
    <x v="0"/>
    <n v="20"/>
    <x v="4"/>
    <x v="3"/>
  </r>
  <r>
    <x v="49"/>
    <x v="3"/>
    <x v="22"/>
    <x v="78"/>
    <x v="1"/>
    <n v="1"/>
    <x v="0"/>
    <x v="0"/>
  </r>
  <r>
    <x v="49"/>
    <x v="3"/>
    <x v="22"/>
    <x v="152"/>
    <x v="1"/>
    <n v="15430.667006457201"/>
    <x v="9"/>
    <x v="4"/>
  </r>
  <r>
    <x v="49"/>
    <x v="3"/>
    <x v="23"/>
    <x v="97"/>
    <x v="0"/>
    <n v="2"/>
    <x v="8"/>
    <x v="0"/>
  </r>
  <r>
    <x v="49"/>
    <x v="3"/>
    <x v="23"/>
    <x v="76"/>
    <x v="0"/>
    <n v="15"/>
    <x v="0"/>
    <x v="0"/>
  </r>
  <r>
    <x v="49"/>
    <x v="3"/>
    <x v="23"/>
    <x v="75"/>
    <x v="0"/>
    <n v="1"/>
    <x v="0"/>
    <x v="0"/>
  </r>
  <r>
    <x v="49"/>
    <x v="3"/>
    <x v="23"/>
    <x v="152"/>
    <x v="0"/>
    <n v="72711.411820977097"/>
    <x v="9"/>
    <x v="4"/>
  </r>
  <r>
    <x v="49"/>
    <x v="3"/>
    <x v="23"/>
    <x v="77"/>
    <x v="0"/>
    <n v="5"/>
    <x v="3"/>
    <x v="0"/>
  </r>
  <r>
    <x v="49"/>
    <x v="3"/>
    <x v="23"/>
    <x v="140"/>
    <x v="0"/>
    <n v="1"/>
    <x v="3"/>
    <x v="0"/>
  </r>
  <r>
    <x v="49"/>
    <x v="3"/>
    <x v="23"/>
    <x v="81"/>
    <x v="1"/>
    <n v="31"/>
    <x v="0"/>
    <x v="0"/>
  </r>
  <r>
    <x v="49"/>
    <x v="3"/>
    <x v="23"/>
    <x v="74"/>
    <x v="1"/>
    <n v="5"/>
    <x v="0"/>
    <x v="0"/>
  </r>
  <r>
    <x v="49"/>
    <x v="3"/>
    <x v="23"/>
    <x v="152"/>
    <x v="1"/>
    <n v="52841.599500931297"/>
    <x v="9"/>
    <x v="4"/>
  </r>
  <r>
    <x v="49"/>
    <x v="3"/>
    <x v="23"/>
    <x v="142"/>
    <x v="1"/>
    <n v="1"/>
    <x v="3"/>
    <x v="0"/>
  </r>
  <r>
    <x v="49"/>
    <x v="3"/>
    <x v="24"/>
    <x v="152"/>
    <x v="0"/>
    <n v="21731.3311861968"/>
    <x v="9"/>
    <x v="4"/>
  </r>
  <r>
    <x v="49"/>
    <x v="3"/>
    <x v="24"/>
    <x v="77"/>
    <x v="0"/>
    <n v="2"/>
    <x v="3"/>
    <x v="0"/>
  </r>
  <r>
    <x v="49"/>
    <x v="3"/>
    <x v="24"/>
    <x v="152"/>
    <x v="1"/>
    <n v="5923.1642553944403"/>
    <x v="9"/>
    <x v="4"/>
  </r>
  <r>
    <x v="49"/>
    <x v="3"/>
    <x v="25"/>
    <x v="152"/>
    <x v="0"/>
    <n v="6291.5557602571298"/>
    <x v="9"/>
    <x v="4"/>
  </r>
  <r>
    <x v="49"/>
    <x v="3"/>
    <x v="25"/>
    <x v="108"/>
    <x v="0"/>
    <n v="10"/>
    <x v="4"/>
    <x v="3"/>
  </r>
  <r>
    <x v="49"/>
    <x v="3"/>
    <x v="25"/>
    <x v="152"/>
    <x v="1"/>
    <n v="16548.752106925502"/>
    <x v="9"/>
    <x v="4"/>
  </r>
  <r>
    <x v="49"/>
    <x v="3"/>
    <x v="26"/>
    <x v="152"/>
    <x v="0"/>
    <n v="10914.1502962251"/>
    <x v="9"/>
    <x v="4"/>
  </r>
  <r>
    <x v="49"/>
    <x v="3"/>
    <x v="26"/>
    <x v="152"/>
    <x v="1"/>
    <n v="59967.924325712302"/>
    <x v="9"/>
    <x v="4"/>
  </r>
  <r>
    <x v="49"/>
    <x v="3"/>
    <x v="27"/>
    <x v="152"/>
    <x v="0"/>
    <n v="15365.1669399107"/>
    <x v="9"/>
    <x v="4"/>
  </r>
  <r>
    <x v="49"/>
    <x v="3"/>
    <x v="27"/>
    <x v="152"/>
    <x v="1"/>
    <n v="88280.860305376395"/>
    <x v="9"/>
    <x v="4"/>
  </r>
  <r>
    <x v="49"/>
    <x v="3"/>
    <x v="28"/>
    <x v="76"/>
    <x v="0"/>
    <n v="1"/>
    <x v="0"/>
    <x v="0"/>
  </r>
  <r>
    <x v="49"/>
    <x v="3"/>
    <x v="28"/>
    <x v="75"/>
    <x v="0"/>
    <n v="1"/>
    <x v="0"/>
    <x v="0"/>
  </r>
  <r>
    <x v="49"/>
    <x v="3"/>
    <x v="28"/>
    <x v="152"/>
    <x v="0"/>
    <n v="12327.2330216271"/>
    <x v="9"/>
    <x v="4"/>
  </r>
  <r>
    <x v="49"/>
    <x v="3"/>
    <x v="28"/>
    <x v="107"/>
    <x v="0"/>
    <n v="9"/>
    <x v="3"/>
    <x v="0"/>
  </r>
  <r>
    <x v="49"/>
    <x v="3"/>
    <x v="28"/>
    <x v="106"/>
    <x v="0"/>
    <n v="6"/>
    <x v="1"/>
    <x v="1"/>
  </r>
  <r>
    <x v="49"/>
    <x v="3"/>
    <x v="28"/>
    <x v="152"/>
    <x v="1"/>
    <n v="43417.066796240397"/>
    <x v="9"/>
    <x v="4"/>
  </r>
  <r>
    <x v="49"/>
    <x v="3"/>
    <x v="38"/>
    <x v="152"/>
    <x v="0"/>
    <n v="18449.8493350762"/>
    <x v="9"/>
    <x v="4"/>
  </r>
  <r>
    <x v="49"/>
    <x v="3"/>
    <x v="38"/>
    <x v="152"/>
    <x v="1"/>
    <n v="88869.264120663996"/>
    <x v="9"/>
    <x v="4"/>
  </r>
  <r>
    <x v="49"/>
    <x v="3"/>
    <x v="29"/>
    <x v="75"/>
    <x v="0"/>
    <n v="1"/>
    <x v="0"/>
    <x v="0"/>
  </r>
  <r>
    <x v="49"/>
    <x v="3"/>
    <x v="29"/>
    <x v="152"/>
    <x v="0"/>
    <n v="9954.4320090155998"/>
    <x v="9"/>
    <x v="4"/>
  </r>
  <r>
    <x v="49"/>
    <x v="3"/>
    <x v="29"/>
    <x v="115"/>
    <x v="0"/>
    <n v="19"/>
    <x v="3"/>
    <x v="0"/>
  </r>
  <r>
    <x v="49"/>
    <x v="3"/>
    <x v="29"/>
    <x v="118"/>
    <x v="1"/>
    <n v="11"/>
    <x v="0"/>
    <x v="0"/>
  </r>
  <r>
    <x v="49"/>
    <x v="3"/>
    <x v="29"/>
    <x v="78"/>
    <x v="1"/>
    <n v="3"/>
    <x v="0"/>
    <x v="0"/>
  </r>
  <r>
    <x v="49"/>
    <x v="3"/>
    <x v="29"/>
    <x v="74"/>
    <x v="1"/>
    <n v="3"/>
    <x v="0"/>
    <x v="0"/>
  </r>
  <r>
    <x v="49"/>
    <x v="3"/>
    <x v="29"/>
    <x v="109"/>
    <x v="1"/>
    <n v="21"/>
    <x v="7"/>
    <x v="3"/>
  </r>
  <r>
    <x v="49"/>
    <x v="3"/>
    <x v="29"/>
    <x v="152"/>
    <x v="1"/>
    <n v="40092.090034046603"/>
    <x v="9"/>
    <x v="4"/>
  </r>
  <r>
    <x v="49"/>
    <x v="3"/>
    <x v="29"/>
    <x v="136"/>
    <x v="1"/>
    <n v="3"/>
    <x v="3"/>
    <x v="0"/>
  </r>
  <r>
    <x v="49"/>
    <x v="3"/>
    <x v="29"/>
    <x v="79"/>
    <x v="1"/>
    <n v="1"/>
    <x v="3"/>
    <x v="0"/>
  </r>
  <r>
    <x v="49"/>
    <x v="3"/>
    <x v="30"/>
    <x v="152"/>
    <x v="0"/>
    <n v="32532.7322921296"/>
    <x v="9"/>
    <x v="4"/>
  </r>
  <r>
    <x v="49"/>
    <x v="3"/>
    <x v="30"/>
    <x v="152"/>
    <x v="1"/>
    <n v="11387.0297707793"/>
    <x v="9"/>
    <x v="4"/>
  </r>
  <r>
    <x v="49"/>
    <x v="3"/>
    <x v="31"/>
    <x v="152"/>
    <x v="0"/>
    <n v="8807.9859065562305"/>
    <x v="9"/>
    <x v="4"/>
  </r>
  <r>
    <x v="49"/>
    <x v="3"/>
    <x v="31"/>
    <x v="108"/>
    <x v="0"/>
    <n v="6"/>
    <x v="4"/>
    <x v="3"/>
  </r>
  <r>
    <x v="49"/>
    <x v="3"/>
    <x v="31"/>
    <x v="152"/>
    <x v="1"/>
    <n v="5574.0826863211196"/>
    <x v="9"/>
    <x v="4"/>
  </r>
  <r>
    <x v="49"/>
    <x v="3"/>
    <x v="32"/>
    <x v="97"/>
    <x v="0"/>
    <n v="4"/>
    <x v="8"/>
    <x v="0"/>
  </r>
  <r>
    <x v="49"/>
    <x v="3"/>
    <x v="32"/>
    <x v="75"/>
    <x v="0"/>
    <n v="10"/>
    <x v="0"/>
    <x v="0"/>
  </r>
  <r>
    <x v="49"/>
    <x v="3"/>
    <x v="32"/>
    <x v="152"/>
    <x v="0"/>
    <n v="48124.178930825103"/>
    <x v="9"/>
    <x v="4"/>
  </r>
  <r>
    <x v="49"/>
    <x v="3"/>
    <x v="32"/>
    <x v="107"/>
    <x v="0"/>
    <n v="3"/>
    <x v="3"/>
    <x v="0"/>
  </r>
  <r>
    <x v="49"/>
    <x v="3"/>
    <x v="32"/>
    <x v="77"/>
    <x v="0"/>
    <n v="1"/>
    <x v="3"/>
    <x v="0"/>
  </r>
  <r>
    <x v="49"/>
    <x v="3"/>
    <x v="32"/>
    <x v="152"/>
    <x v="1"/>
    <n v="20726.721118852802"/>
    <x v="9"/>
    <x v="4"/>
  </r>
  <r>
    <x v="49"/>
    <x v="3"/>
    <x v="33"/>
    <x v="152"/>
    <x v="0"/>
    <n v="50228.2568377399"/>
    <x v="9"/>
    <x v="4"/>
  </r>
  <r>
    <x v="49"/>
    <x v="3"/>
    <x v="33"/>
    <x v="106"/>
    <x v="0"/>
    <n v="1"/>
    <x v="1"/>
    <x v="1"/>
  </r>
  <r>
    <x v="49"/>
    <x v="3"/>
    <x v="33"/>
    <x v="106"/>
    <x v="0"/>
    <n v="1"/>
    <x v="1"/>
    <x v="1"/>
  </r>
  <r>
    <x v="49"/>
    <x v="3"/>
    <x v="33"/>
    <x v="152"/>
    <x v="1"/>
    <n v="10670.9039957245"/>
    <x v="9"/>
    <x v="4"/>
  </r>
  <r>
    <x v="49"/>
    <x v="3"/>
    <x v="21"/>
    <x v="152"/>
    <x v="0"/>
    <n v="7757.1196520881203"/>
    <x v="9"/>
    <x v="4"/>
  </r>
  <r>
    <x v="49"/>
    <x v="3"/>
    <x v="21"/>
    <x v="111"/>
    <x v="0"/>
    <n v="1"/>
    <x v="3"/>
    <x v="0"/>
  </r>
  <r>
    <x v="49"/>
    <x v="3"/>
    <x v="21"/>
    <x v="152"/>
    <x v="1"/>
    <n v="977.79157712030303"/>
    <x v="9"/>
    <x v="4"/>
  </r>
  <r>
    <x v="49"/>
    <x v="3"/>
    <x v="34"/>
    <x v="75"/>
    <x v="0"/>
    <n v="7"/>
    <x v="0"/>
    <x v="0"/>
  </r>
  <r>
    <x v="49"/>
    <x v="3"/>
    <x v="34"/>
    <x v="152"/>
    <x v="0"/>
    <n v="39981.707933322701"/>
    <x v="9"/>
    <x v="4"/>
  </r>
  <r>
    <x v="49"/>
    <x v="3"/>
    <x v="34"/>
    <x v="106"/>
    <x v="0"/>
    <n v="1"/>
    <x v="1"/>
    <x v="1"/>
  </r>
  <r>
    <x v="49"/>
    <x v="3"/>
    <x v="34"/>
    <x v="152"/>
    <x v="1"/>
    <n v="11152.971431425"/>
    <x v="9"/>
    <x v="4"/>
  </r>
  <r>
    <x v="49"/>
    <x v="0"/>
    <x v="6"/>
    <x v="75"/>
    <x v="0"/>
    <n v="1"/>
    <x v="0"/>
    <x v="0"/>
  </r>
  <r>
    <x v="49"/>
    <x v="0"/>
    <x v="6"/>
    <x v="152"/>
    <x v="0"/>
    <n v="15657.1733535534"/>
    <x v="9"/>
    <x v="4"/>
  </r>
  <r>
    <x v="49"/>
    <x v="0"/>
    <x v="6"/>
    <x v="106"/>
    <x v="0"/>
    <n v="29"/>
    <x v="1"/>
    <x v="1"/>
  </r>
  <r>
    <x v="49"/>
    <x v="0"/>
    <x v="6"/>
    <x v="152"/>
    <x v="1"/>
    <n v="3671.6582703991699"/>
    <x v="9"/>
    <x v="4"/>
  </r>
  <r>
    <x v="49"/>
    <x v="0"/>
    <x v="6"/>
    <x v="152"/>
    <x v="0"/>
    <n v="13299.403290189999"/>
    <x v="9"/>
    <x v="4"/>
  </r>
  <r>
    <x v="49"/>
    <x v="0"/>
    <x v="6"/>
    <x v="152"/>
    <x v="1"/>
    <n v="7866.7979250000099"/>
    <x v="9"/>
    <x v="4"/>
  </r>
  <r>
    <x v="49"/>
    <x v="3"/>
    <x v="35"/>
    <x v="152"/>
    <x v="0"/>
    <n v="11857.8827390315"/>
    <x v="9"/>
    <x v="4"/>
  </r>
  <r>
    <x v="49"/>
    <x v="3"/>
    <x v="35"/>
    <x v="152"/>
    <x v="1"/>
    <n v="19749.5020566571"/>
    <x v="9"/>
    <x v="4"/>
  </r>
  <r>
    <x v="49"/>
    <x v="3"/>
    <x v="36"/>
    <x v="152"/>
    <x v="0"/>
    <n v="9269.5934464332204"/>
    <x v="9"/>
    <x v="4"/>
  </r>
  <r>
    <x v="49"/>
    <x v="3"/>
    <x v="36"/>
    <x v="135"/>
    <x v="0"/>
    <n v="1"/>
    <x v="3"/>
    <x v="0"/>
  </r>
  <r>
    <x v="49"/>
    <x v="3"/>
    <x v="36"/>
    <x v="152"/>
    <x v="1"/>
    <n v="17824.606540696499"/>
    <x v="9"/>
    <x v="4"/>
  </r>
  <r>
    <x v="49"/>
    <x v="3"/>
    <x v="36"/>
    <x v="137"/>
    <x v="1"/>
    <n v="32"/>
    <x v="3"/>
    <x v="0"/>
  </r>
  <r>
    <x v="49"/>
    <x v="3"/>
    <x v="37"/>
    <x v="152"/>
    <x v="0"/>
    <n v="12773.3787438611"/>
    <x v="9"/>
    <x v="4"/>
  </r>
  <r>
    <x v="49"/>
    <x v="3"/>
    <x v="37"/>
    <x v="152"/>
    <x v="1"/>
    <n v="52763.501649901402"/>
    <x v="9"/>
    <x v="4"/>
  </r>
  <r>
    <x v="49"/>
    <x v="7"/>
    <x v="74"/>
    <x v="75"/>
    <x v="0"/>
    <n v="3"/>
    <x v="0"/>
    <x v="0"/>
  </r>
  <r>
    <x v="49"/>
    <x v="7"/>
    <x v="74"/>
    <x v="130"/>
    <x v="0"/>
    <n v="1"/>
    <x v="3"/>
    <x v="0"/>
  </r>
  <r>
    <x v="49"/>
    <x v="7"/>
    <x v="74"/>
    <x v="120"/>
    <x v="0"/>
    <n v="10"/>
    <x v="1"/>
    <x v="1"/>
  </r>
  <r>
    <x v="49"/>
    <x v="7"/>
    <x v="74"/>
    <x v="78"/>
    <x v="1"/>
    <n v="1"/>
    <x v="0"/>
    <x v="0"/>
  </r>
  <r>
    <x v="49"/>
    <x v="7"/>
    <x v="74"/>
    <x v="74"/>
    <x v="1"/>
    <n v="3"/>
    <x v="0"/>
    <x v="0"/>
  </r>
  <r>
    <x v="49"/>
    <x v="7"/>
    <x v="74"/>
    <x v="123"/>
    <x v="1"/>
    <n v="22"/>
    <x v="3"/>
    <x v="0"/>
  </r>
  <r>
    <x v="49"/>
    <x v="7"/>
    <x v="74"/>
    <x v="124"/>
    <x v="1"/>
    <n v="1"/>
    <x v="1"/>
    <x v="1"/>
  </r>
  <r>
    <x v="49"/>
    <x v="7"/>
    <x v="75"/>
    <x v="75"/>
    <x v="0"/>
    <n v="1"/>
    <x v="0"/>
    <x v="0"/>
  </r>
  <r>
    <x v="49"/>
    <x v="7"/>
    <x v="75"/>
    <x v="130"/>
    <x v="0"/>
    <n v="38"/>
    <x v="3"/>
    <x v="0"/>
  </r>
  <r>
    <x v="49"/>
    <x v="7"/>
    <x v="75"/>
    <x v="126"/>
    <x v="1"/>
    <n v="3"/>
    <x v="3"/>
    <x v="0"/>
  </r>
  <r>
    <x v="49"/>
    <x v="7"/>
    <x v="76"/>
    <x v="76"/>
    <x v="0"/>
    <n v="1"/>
    <x v="0"/>
    <x v="0"/>
  </r>
  <r>
    <x v="49"/>
    <x v="7"/>
    <x v="76"/>
    <x v="75"/>
    <x v="0"/>
    <n v="4"/>
    <x v="0"/>
    <x v="0"/>
  </r>
  <r>
    <x v="49"/>
    <x v="7"/>
    <x v="76"/>
    <x v="105"/>
    <x v="0"/>
    <n v="9"/>
    <x v="7"/>
    <x v="3"/>
  </r>
  <r>
    <x v="49"/>
    <x v="7"/>
    <x v="76"/>
    <x v="145"/>
    <x v="0"/>
    <n v="1"/>
    <x v="2"/>
    <x v="2"/>
  </r>
  <r>
    <x v="49"/>
    <x v="7"/>
    <x v="76"/>
    <x v="130"/>
    <x v="0"/>
    <n v="1"/>
    <x v="3"/>
    <x v="0"/>
  </r>
  <r>
    <x v="49"/>
    <x v="7"/>
    <x v="76"/>
    <x v="120"/>
    <x v="0"/>
    <n v="128"/>
    <x v="1"/>
    <x v="1"/>
  </r>
  <r>
    <x v="49"/>
    <x v="7"/>
    <x v="76"/>
    <x v="108"/>
    <x v="0"/>
    <n v="1"/>
    <x v="4"/>
    <x v="3"/>
  </r>
  <r>
    <x v="49"/>
    <x v="7"/>
    <x v="76"/>
    <x v="74"/>
    <x v="1"/>
    <n v="2"/>
    <x v="0"/>
    <x v="0"/>
  </r>
  <r>
    <x v="49"/>
    <x v="7"/>
    <x v="76"/>
    <x v="132"/>
    <x v="1"/>
    <n v="4"/>
    <x v="0"/>
    <x v="0"/>
  </r>
  <r>
    <x v="49"/>
    <x v="7"/>
    <x v="76"/>
    <x v="81"/>
    <x v="1"/>
    <n v="10"/>
    <x v="0"/>
    <x v="0"/>
  </r>
  <r>
    <x v="49"/>
    <x v="7"/>
    <x v="76"/>
    <x v="148"/>
    <x v="1"/>
    <n v="1"/>
    <x v="7"/>
    <x v="3"/>
  </r>
  <r>
    <x v="49"/>
    <x v="7"/>
    <x v="76"/>
    <x v="121"/>
    <x v="1"/>
    <n v="34"/>
    <x v="7"/>
    <x v="3"/>
  </r>
  <r>
    <x v="49"/>
    <x v="7"/>
    <x v="76"/>
    <x v="122"/>
    <x v="1"/>
    <n v="4"/>
    <x v="2"/>
    <x v="2"/>
  </r>
  <r>
    <x v="49"/>
    <x v="7"/>
    <x v="76"/>
    <x v="112"/>
    <x v="1"/>
    <n v="3"/>
    <x v="3"/>
    <x v="0"/>
  </r>
  <r>
    <x v="49"/>
    <x v="7"/>
    <x v="76"/>
    <x v="83"/>
    <x v="1"/>
    <n v="10"/>
    <x v="3"/>
    <x v="0"/>
  </r>
  <r>
    <x v="49"/>
    <x v="7"/>
    <x v="76"/>
    <x v="123"/>
    <x v="1"/>
    <n v="18"/>
    <x v="3"/>
    <x v="0"/>
  </r>
  <r>
    <x v="49"/>
    <x v="7"/>
    <x v="76"/>
    <x v="129"/>
    <x v="1"/>
    <n v="1"/>
    <x v="1"/>
    <x v="1"/>
  </r>
  <r>
    <x v="49"/>
    <x v="7"/>
    <x v="76"/>
    <x v="124"/>
    <x v="1"/>
    <n v="262"/>
    <x v="1"/>
    <x v="1"/>
  </r>
  <r>
    <x v="49"/>
    <x v="7"/>
    <x v="77"/>
    <x v="75"/>
    <x v="0"/>
    <n v="1"/>
    <x v="0"/>
    <x v="0"/>
  </r>
  <r>
    <x v="49"/>
    <x v="7"/>
    <x v="77"/>
    <x v="120"/>
    <x v="0"/>
    <n v="29"/>
    <x v="1"/>
    <x v="1"/>
  </r>
  <r>
    <x v="49"/>
    <x v="7"/>
    <x v="78"/>
    <x v="97"/>
    <x v="0"/>
    <n v="1"/>
    <x v="8"/>
    <x v="0"/>
  </r>
  <r>
    <x v="49"/>
    <x v="7"/>
    <x v="78"/>
    <x v="76"/>
    <x v="0"/>
    <n v="8"/>
    <x v="0"/>
    <x v="0"/>
  </r>
  <r>
    <x v="49"/>
    <x v="7"/>
    <x v="78"/>
    <x v="111"/>
    <x v="0"/>
    <n v="2"/>
    <x v="3"/>
    <x v="0"/>
  </r>
  <r>
    <x v="49"/>
    <x v="7"/>
    <x v="78"/>
    <x v="81"/>
    <x v="1"/>
    <n v="30"/>
    <x v="0"/>
    <x v="0"/>
  </r>
  <r>
    <x v="49"/>
    <x v="7"/>
    <x v="79"/>
    <x v="80"/>
    <x v="0"/>
    <n v="1"/>
    <x v="0"/>
    <x v="0"/>
  </r>
  <r>
    <x v="49"/>
    <x v="7"/>
    <x v="79"/>
    <x v="75"/>
    <x v="0"/>
    <n v="3"/>
    <x v="0"/>
    <x v="0"/>
  </r>
  <r>
    <x v="49"/>
    <x v="7"/>
    <x v="79"/>
    <x v="125"/>
    <x v="0"/>
    <n v="1"/>
    <x v="3"/>
    <x v="0"/>
  </r>
  <r>
    <x v="49"/>
    <x v="7"/>
    <x v="79"/>
    <x v="120"/>
    <x v="0"/>
    <n v="4"/>
    <x v="1"/>
    <x v="1"/>
  </r>
  <r>
    <x v="49"/>
    <x v="7"/>
    <x v="79"/>
    <x v="78"/>
    <x v="1"/>
    <n v="1"/>
    <x v="0"/>
    <x v="0"/>
  </r>
  <r>
    <x v="49"/>
    <x v="7"/>
    <x v="80"/>
    <x v="75"/>
    <x v="0"/>
    <n v="4"/>
    <x v="0"/>
    <x v="0"/>
  </r>
  <r>
    <x v="49"/>
    <x v="7"/>
    <x v="81"/>
    <x v="75"/>
    <x v="0"/>
    <n v="5"/>
    <x v="0"/>
    <x v="0"/>
  </r>
  <r>
    <x v="49"/>
    <x v="7"/>
    <x v="82"/>
    <x v="75"/>
    <x v="0"/>
    <n v="2"/>
    <x v="0"/>
    <x v="0"/>
  </r>
  <r>
    <x v="49"/>
    <x v="7"/>
    <x v="82"/>
    <x v="105"/>
    <x v="0"/>
    <n v="17"/>
    <x v="7"/>
    <x v="3"/>
  </r>
  <r>
    <x v="49"/>
    <x v="7"/>
    <x v="82"/>
    <x v="145"/>
    <x v="0"/>
    <n v="133"/>
    <x v="2"/>
    <x v="2"/>
  </r>
  <r>
    <x v="49"/>
    <x v="7"/>
    <x v="82"/>
    <x v="130"/>
    <x v="0"/>
    <n v="110"/>
    <x v="3"/>
    <x v="0"/>
  </r>
  <r>
    <x v="49"/>
    <x v="7"/>
    <x v="82"/>
    <x v="120"/>
    <x v="0"/>
    <n v="20"/>
    <x v="1"/>
    <x v="1"/>
  </r>
  <r>
    <x v="49"/>
    <x v="7"/>
    <x v="83"/>
    <x v="75"/>
    <x v="0"/>
    <n v="1"/>
    <x v="0"/>
    <x v="0"/>
  </r>
  <r>
    <x v="49"/>
    <x v="7"/>
    <x v="83"/>
    <x v="80"/>
    <x v="0"/>
    <n v="2"/>
    <x v="0"/>
    <x v="0"/>
  </r>
  <r>
    <x v="49"/>
    <x v="7"/>
    <x v="83"/>
    <x v="74"/>
    <x v="1"/>
    <n v="1"/>
    <x v="0"/>
    <x v="0"/>
  </r>
  <r>
    <x v="49"/>
    <x v="7"/>
    <x v="83"/>
    <x v="78"/>
    <x v="1"/>
    <n v="1"/>
    <x v="0"/>
    <x v="0"/>
  </r>
  <r>
    <x v="49"/>
    <x v="7"/>
    <x v="84"/>
    <x v="75"/>
    <x v="0"/>
    <n v="3"/>
    <x v="0"/>
    <x v="0"/>
  </r>
  <r>
    <x v="49"/>
    <x v="7"/>
    <x v="85"/>
    <x v="120"/>
    <x v="0"/>
    <n v="10"/>
    <x v="1"/>
    <x v="1"/>
  </r>
  <r>
    <x v="49"/>
    <x v="7"/>
    <x v="85"/>
    <x v="98"/>
    <x v="1"/>
    <n v="1"/>
    <x v="8"/>
    <x v="0"/>
  </r>
  <r>
    <x v="49"/>
    <x v="7"/>
    <x v="85"/>
    <x v="74"/>
    <x v="1"/>
    <n v="3"/>
    <x v="0"/>
    <x v="0"/>
  </r>
  <r>
    <x v="49"/>
    <x v="7"/>
    <x v="86"/>
    <x v="76"/>
    <x v="0"/>
    <n v="4"/>
    <x v="0"/>
    <x v="0"/>
  </r>
  <r>
    <x v="49"/>
    <x v="7"/>
    <x v="86"/>
    <x v="131"/>
    <x v="0"/>
    <n v="1"/>
    <x v="1"/>
    <x v="1"/>
  </r>
  <r>
    <x v="49"/>
    <x v="7"/>
    <x v="87"/>
    <x v="97"/>
    <x v="0"/>
    <n v="1"/>
    <x v="8"/>
    <x v="0"/>
  </r>
  <r>
    <x v="49"/>
    <x v="7"/>
    <x v="89"/>
    <x v="75"/>
    <x v="0"/>
    <n v="1"/>
    <x v="0"/>
    <x v="0"/>
  </r>
  <r>
    <x v="49"/>
    <x v="7"/>
    <x v="91"/>
    <x v="80"/>
    <x v="0"/>
    <n v="2"/>
    <x v="0"/>
    <x v="0"/>
  </r>
  <r>
    <x v="49"/>
    <x v="7"/>
    <x v="91"/>
    <x v="75"/>
    <x v="0"/>
    <n v="13"/>
    <x v="0"/>
    <x v="0"/>
  </r>
  <r>
    <x v="49"/>
    <x v="7"/>
    <x v="91"/>
    <x v="78"/>
    <x v="1"/>
    <n v="1"/>
    <x v="0"/>
    <x v="0"/>
  </r>
  <r>
    <x v="49"/>
    <x v="7"/>
    <x v="91"/>
    <x v="74"/>
    <x v="1"/>
    <n v="8"/>
    <x v="0"/>
    <x v="0"/>
  </r>
  <r>
    <x v="49"/>
    <x v="7"/>
    <x v="115"/>
    <x v="75"/>
    <x v="0"/>
    <n v="1"/>
    <x v="0"/>
    <x v="0"/>
  </r>
  <r>
    <x v="49"/>
    <x v="7"/>
    <x v="121"/>
    <x v="85"/>
    <x v="0"/>
    <n v="1"/>
    <x v="0"/>
    <x v="0"/>
  </r>
  <r>
    <x v="49"/>
    <x v="7"/>
    <x v="92"/>
    <x v="78"/>
    <x v="1"/>
    <n v="2"/>
    <x v="0"/>
    <x v="0"/>
  </r>
  <r>
    <x v="49"/>
    <x v="7"/>
    <x v="93"/>
    <x v="75"/>
    <x v="0"/>
    <n v="3"/>
    <x v="0"/>
    <x v="0"/>
  </r>
  <r>
    <x v="49"/>
    <x v="7"/>
    <x v="94"/>
    <x v="80"/>
    <x v="0"/>
    <n v="1"/>
    <x v="0"/>
    <x v="0"/>
  </r>
  <r>
    <x v="49"/>
    <x v="7"/>
    <x v="94"/>
    <x v="75"/>
    <x v="0"/>
    <n v="2"/>
    <x v="0"/>
    <x v="0"/>
  </r>
  <r>
    <x v="49"/>
    <x v="7"/>
    <x v="94"/>
    <x v="132"/>
    <x v="1"/>
    <n v="3"/>
    <x v="0"/>
    <x v="0"/>
  </r>
  <r>
    <x v="49"/>
    <x v="7"/>
    <x v="94"/>
    <x v="83"/>
    <x v="1"/>
    <n v="20"/>
    <x v="3"/>
    <x v="0"/>
  </r>
  <r>
    <x v="49"/>
    <x v="7"/>
    <x v="116"/>
    <x v="74"/>
    <x v="1"/>
    <n v="1"/>
    <x v="0"/>
    <x v="0"/>
  </r>
  <r>
    <x v="49"/>
    <x v="7"/>
    <x v="116"/>
    <x v="78"/>
    <x v="1"/>
    <n v="1"/>
    <x v="0"/>
    <x v="0"/>
  </r>
  <r>
    <x v="49"/>
    <x v="7"/>
    <x v="118"/>
    <x v="75"/>
    <x v="0"/>
    <n v="1"/>
    <x v="0"/>
    <x v="0"/>
  </r>
  <r>
    <x v="49"/>
    <x v="7"/>
    <x v="95"/>
    <x v="75"/>
    <x v="0"/>
    <n v="1"/>
    <x v="0"/>
    <x v="0"/>
  </r>
  <r>
    <x v="49"/>
    <x v="7"/>
    <x v="98"/>
    <x v="75"/>
    <x v="0"/>
    <n v="1"/>
    <x v="0"/>
    <x v="0"/>
  </r>
  <r>
    <x v="49"/>
    <x v="7"/>
    <x v="98"/>
    <x v="120"/>
    <x v="0"/>
    <n v="14"/>
    <x v="1"/>
    <x v="1"/>
  </r>
  <r>
    <x v="49"/>
    <x v="7"/>
    <x v="98"/>
    <x v="74"/>
    <x v="1"/>
    <n v="2"/>
    <x v="0"/>
    <x v="0"/>
  </r>
  <r>
    <x v="49"/>
    <x v="7"/>
    <x v="98"/>
    <x v="83"/>
    <x v="1"/>
    <n v="68"/>
    <x v="3"/>
    <x v="0"/>
  </r>
  <r>
    <x v="49"/>
    <x v="7"/>
    <x v="99"/>
    <x v="120"/>
    <x v="0"/>
    <n v="2"/>
    <x v="1"/>
    <x v="1"/>
  </r>
  <r>
    <x v="49"/>
    <x v="7"/>
    <x v="100"/>
    <x v="130"/>
    <x v="0"/>
    <n v="3"/>
    <x v="3"/>
    <x v="0"/>
  </r>
  <r>
    <x v="49"/>
    <x v="7"/>
    <x v="101"/>
    <x v="75"/>
    <x v="0"/>
    <n v="2"/>
    <x v="0"/>
    <x v="0"/>
  </r>
  <r>
    <x v="49"/>
    <x v="7"/>
    <x v="101"/>
    <x v="77"/>
    <x v="0"/>
    <n v="1"/>
    <x v="3"/>
    <x v="0"/>
  </r>
  <r>
    <x v="49"/>
    <x v="7"/>
    <x v="101"/>
    <x v="82"/>
    <x v="0"/>
    <n v="6"/>
    <x v="3"/>
    <x v="0"/>
  </r>
  <r>
    <x v="49"/>
    <x v="7"/>
    <x v="102"/>
    <x v="76"/>
    <x v="0"/>
    <n v="2"/>
    <x v="0"/>
    <x v="0"/>
  </r>
  <r>
    <x v="49"/>
    <x v="7"/>
    <x v="102"/>
    <x v="125"/>
    <x v="0"/>
    <n v="1"/>
    <x v="3"/>
    <x v="0"/>
  </r>
  <r>
    <x v="49"/>
    <x v="7"/>
    <x v="102"/>
    <x v="84"/>
    <x v="1"/>
    <n v="15"/>
    <x v="0"/>
    <x v="0"/>
  </r>
  <r>
    <x v="49"/>
    <x v="7"/>
    <x v="103"/>
    <x v="75"/>
    <x v="0"/>
    <n v="2"/>
    <x v="0"/>
    <x v="0"/>
  </r>
  <r>
    <x v="49"/>
    <x v="7"/>
    <x v="103"/>
    <x v="85"/>
    <x v="0"/>
    <n v="3"/>
    <x v="0"/>
    <x v="0"/>
  </r>
  <r>
    <x v="49"/>
    <x v="7"/>
    <x v="103"/>
    <x v="145"/>
    <x v="0"/>
    <n v="10"/>
    <x v="2"/>
    <x v="2"/>
  </r>
  <r>
    <x v="49"/>
    <x v="7"/>
    <x v="103"/>
    <x v="84"/>
    <x v="1"/>
    <n v="21"/>
    <x v="0"/>
    <x v="0"/>
  </r>
  <r>
    <x v="49"/>
    <x v="7"/>
    <x v="103"/>
    <x v="128"/>
    <x v="1"/>
    <n v="59"/>
    <x v="0"/>
    <x v="0"/>
  </r>
  <r>
    <x v="49"/>
    <x v="7"/>
    <x v="103"/>
    <x v="122"/>
    <x v="1"/>
    <n v="2"/>
    <x v="2"/>
    <x v="2"/>
  </r>
  <r>
    <x v="49"/>
    <x v="7"/>
    <x v="103"/>
    <x v="126"/>
    <x v="1"/>
    <n v="1"/>
    <x v="3"/>
    <x v="0"/>
  </r>
  <r>
    <x v="49"/>
    <x v="7"/>
    <x v="103"/>
    <x v="83"/>
    <x v="1"/>
    <n v="3"/>
    <x v="3"/>
    <x v="0"/>
  </r>
  <r>
    <x v="49"/>
    <x v="7"/>
    <x v="103"/>
    <x v="123"/>
    <x v="1"/>
    <n v="13"/>
    <x v="3"/>
    <x v="0"/>
  </r>
  <r>
    <x v="49"/>
    <x v="7"/>
    <x v="103"/>
    <x v="124"/>
    <x v="1"/>
    <n v="4"/>
    <x v="1"/>
    <x v="1"/>
  </r>
  <r>
    <x v="49"/>
    <x v="7"/>
    <x v="105"/>
    <x v="108"/>
    <x v="0"/>
    <n v="5"/>
    <x v="4"/>
    <x v="3"/>
  </r>
  <r>
    <x v="49"/>
    <x v="7"/>
    <x v="105"/>
    <x v="81"/>
    <x v="1"/>
    <n v="46"/>
    <x v="0"/>
    <x v="0"/>
  </r>
  <r>
    <x v="49"/>
    <x v="7"/>
    <x v="105"/>
    <x v="123"/>
    <x v="1"/>
    <n v="33"/>
    <x v="3"/>
    <x v="0"/>
  </r>
  <r>
    <x v="49"/>
    <x v="0"/>
    <x v="106"/>
    <x v="75"/>
    <x v="0"/>
    <n v="2"/>
    <x v="0"/>
    <x v="0"/>
  </r>
  <r>
    <x v="49"/>
    <x v="0"/>
    <x v="107"/>
    <x v="97"/>
    <x v="0"/>
    <n v="2"/>
    <x v="8"/>
    <x v="0"/>
  </r>
  <r>
    <x v="49"/>
    <x v="0"/>
    <x v="107"/>
    <x v="75"/>
    <x v="0"/>
    <n v="1"/>
    <x v="0"/>
    <x v="0"/>
  </r>
  <r>
    <x v="49"/>
    <x v="0"/>
    <x v="107"/>
    <x v="76"/>
    <x v="0"/>
    <n v="5"/>
    <x v="0"/>
    <x v="0"/>
  </r>
  <r>
    <x v="49"/>
    <x v="0"/>
    <x v="107"/>
    <x v="124"/>
    <x v="1"/>
    <n v="1"/>
    <x v="1"/>
    <x v="1"/>
  </r>
  <r>
    <x v="49"/>
    <x v="7"/>
    <x v="108"/>
    <x v="75"/>
    <x v="0"/>
    <n v="1"/>
    <x v="0"/>
    <x v="0"/>
  </r>
  <r>
    <x v="49"/>
    <x v="7"/>
    <x v="108"/>
    <x v="76"/>
    <x v="0"/>
    <n v="24"/>
    <x v="0"/>
    <x v="0"/>
  </r>
  <r>
    <x v="49"/>
    <x v="7"/>
    <x v="108"/>
    <x v="131"/>
    <x v="0"/>
    <n v="2"/>
    <x v="1"/>
    <x v="1"/>
  </r>
  <r>
    <x v="49"/>
    <x v="7"/>
    <x v="108"/>
    <x v="81"/>
    <x v="1"/>
    <n v="40"/>
    <x v="0"/>
    <x v="0"/>
  </r>
  <r>
    <x v="49"/>
    <x v="7"/>
    <x v="109"/>
    <x v="97"/>
    <x v="0"/>
    <n v="12"/>
    <x v="8"/>
    <x v="0"/>
  </r>
  <r>
    <x v="49"/>
    <x v="7"/>
    <x v="110"/>
    <x v="75"/>
    <x v="0"/>
    <n v="1"/>
    <x v="0"/>
    <x v="0"/>
  </r>
  <r>
    <x v="49"/>
    <x v="7"/>
    <x v="110"/>
    <x v="108"/>
    <x v="0"/>
    <n v="3"/>
    <x v="4"/>
    <x v="3"/>
  </r>
  <r>
    <x v="49"/>
    <x v="7"/>
    <x v="110"/>
    <x v="74"/>
    <x v="1"/>
    <n v="4"/>
    <x v="0"/>
    <x v="0"/>
  </r>
  <r>
    <x v="49"/>
    <x v="7"/>
    <x v="111"/>
    <x v="75"/>
    <x v="0"/>
    <n v="2"/>
    <x v="0"/>
    <x v="0"/>
  </r>
  <r>
    <x v="49"/>
    <x v="7"/>
    <x v="111"/>
    <x v="131"/>
    <x v="0"/>
    <n v="1"/>
    <x v="1"/>
    <x v="1"/>
  </r>
  <r>
    <x v="49"/>
    <x v="7"/>
    <x v="112"/>
    <x v="75"/>
    <x v="0"/>
    <n v="3"/>
    <x v="0"/>
    <x v="0"/>
  </r>
  <r>
    <x v="49"/>
    <x v="7"/>
    <x v="112"/>
    <x v="76"/>
    <x v="0"/>
    <n v="4"/>
    <x v="0"/>
    <x v="0"/>
  </r>
  <r>
    <x v="49"/>
    <x v="7"/>
    <x v="112"/>
    <x v="78"/>
    <x v="1"/>
    <n v="2"/>
    <x v="0"/>
    <x v="0"/>
  </r>
  <r>
    <x v="49"/>
    <x v="7"/>
    <x v="113"/>
    <x v="80"/>
    <x v="0"/>
    <n v="1"/>
    <x v="0"/>
    <x v="0"/>
  </r>
  <r>
    <x v="49"/>
    <x v="7"/>
    <x v="113"/>
    <x v="75"/>
    <x v="0"/>
    <n v="2"/>
    <x v="0"/>
    <x v="0"/>
  </r>
  <r>
    <x v="49"/>
    <x v="7"/>
    <x v="113"/>
    <x v="134"/>
    <x v="0"/>
    <n v="2"/>
    <x v="3"/>
    <x v="0"/>
  </r>
  <r>
    <x v="49"/>
    <x v="1"/>
    <x v="19"/>
    <x v="152"/>
    <x v="0"/>
    <n v="7611.1555046533003"/>
    <x v="9"/>
    <x v="4"/>
  </r>
  <r>
    <x v="49"/>
    <x v="1"/>
    <x v="19"/>
    <x v="98"/>
    <x v="1"/>
    <n v="14"/>
    <x v="8"/>
    <x v="0"/>
  </r>
  <r>
    <x v="49"/>
    <x v="1"/>
    <x v="19"/>
    <x v="152"/>
    <x v="1"/>
    <n v="7260.8279965380598"/>
    <x v="9"/>
    <x v="4"/>
  </r>
  <r>
    <x v="49"/>
    <x v="1"/>
    <x v="19"/>
    <x v="110"/>
    <x v="1"/>
    <n v="2"/>
    <x v="1"/>
    <x v="1"/>
  </r>
  <r>
    <x v="49"/>
    <x v="4"/>
    <x v="39"/>
    <x v="76"/>
    <x v="0"/>
    <n v="3"/>
    <x v="0"/>
    <x v="0"/>
  </r>
  <r>
    <x v="49"/>
    <x v="4"/>
    <x v="39"/>
    <x v="152"/>
    <x v="0"/>
    <n v="8067.50244539499"/>
    <x v="9"/>
    <x v="4"/>
  </r>
  <r>
    <x v="49"/>
    <x v="4"/>
    <x v="39"/>
    <x v="152"/>
    <x v="1"/>
    <n v="2964.2801968641602"/>
    <x v="9"/>
    <x v="4"/>
  </r>
  <r>
    <x v="49"/>
    <x v="4"/>
    <x v="40"/>
    <x v="105"/>
    <x v="0"/>
    <n v="5"/>
    <x v="7"/>
    <x v="3"/>
  </r>
  <r>
    <x v="49"/>
    <x v="4"/>
    <x v="40"/>
    <x v="152"/>
    <x v="0"/>
    <n v="39327.1759964292"/>
    <x v="9"/>
    <x v="4"/>
  </r>
  <r>
    <x v="49"/>
    <x v="4"/>
    <x v="40"/>
    <x v="115"/>
    <x v="0"/>
    <n v="9"/>
    <x v="3"/>
    <x v="0"/>
  </r>
  <r>
    <x v="49"/>
    <x v="4"/>
    <x v="40"/>
    <x v="152"/>
    <x v="1"/>
    <n v="13755.963927557599"/>
    <x v="9"/>
    <x v="4"/>
  </r>
  <r>
    <x v="49"/>
    <x v="4"/>
    <x v="41"/>
    <x v="152"/>
    <x v="0"/>
    <n v="19018.928098790599"/>
    <x v="9"/>
    <x v="4"/>
  </r>
  <r>
    <x v="49"/>
    <x v="4"/>
    <x v="41"/>
    <x v="106"/>
    <x v="0"/>
    <n v="1"/>
    <x v="1"/>
    <x v="1"/>
  </r>
  <r>
    <x v="49"/>
    <x v="4"/>
    <x v="41"/>
    <x v="152"/>
    <x v="1"/>
    <n v="11541.273990686999"/>
    <x v="9"/>
    <x v="4"/>
  </r>
  <r>
    <x v="49"/>
    <x v="4"/>
    <x v="69"/>
    <x v="152"/>
    <x v="0"/>
    <n v="6777.2436905571403"/>
    <x v="9"/>
    <x v="4"/>
  </r>
  <r>
    <x v="49"/>
    <x v="4"/>
    <x v="69"/>
    <x v="152"/>
    <x v="1"/>
    <n v="3346.8092644042399"/>
    <x v="9"/>
    <x v="4"/>
  </r>
  <r>
    <x v="49"/>
    <x v="4"/>
    <x v="50"/>
    <x v="152"/>
    <x v="0"/>
    <n v="8961.6860909030802"/>
    <x v="9"/>
    <x v="4"/>
  </r>
  <r>
    <x v="49"/>
    <x v="4"/>
    <x v="50"/>
    <x v="106"/>
    <x v="0"/>
    <n v="2"/>
    <x v="1"/>
    <x v="1"/>
  </r>
  <r>
    <x v="49"/>
    <x v="4"/>
    <x v="50"/>
    <x v="106"/>
    <x v="0"/>
    <n v="1"/>
    <x v="1"/>
    <x v="1"/>
  </r>
  <r>
    <x v="49"/>
    <x v="4"/>
    <x v="50"/>
    <x v="152"/>
    <x v="1"/>
    <n v="1936.699435"/>
    <x v="9"/>
    <x v="4"/>
  </r>
  <r>
    <x v="49"/>
    <x v="4"/>
    <x v="51"/>
    <x v="152"/>
    <x v="0"/>
    <n v="4824.4398279227098"/>
    <x v="9"/>
    <x v="4"/>
  </r>
  <r>
    <x v="49"/>
    <x v="4"/>
    <x v="51"/>
    <x v="106"/>
    <x v="0"/>
    <n v="1"/>
    <x v="1"/>
    <x v="1"/>
  </r>
  <r>
    <x v="49"/>
    <x v="4"/>
    <x v="51"/>
    <x v="152"/>
    <x v="1"/>
    <n v="2615.1220940364401"/>
    <x v="9"/>
    <x v="4"/>
  </r>
  <r>
    <x v="49"/>
    <x v="4"/>
    <x v="51"/>
    <x v="110"/>
    <x v="1"/>
    <n v="1"/>
    <x v="1"/>
    <x v="1"/>
  </r>
  <r>
    <x v="49"/>
    <x v="4"/>
    <x v="52"/>
    <x v="152"/>
    <x v="0"/>
    <n v="11740.5480463329"/>
    <x v="9"/>
    <x v="4"/>
  </r>
  <r>
    <x v="49"/>
    <x v="4"/>
    <x v="52"/>
    <x v="118"/>
    <x v="1"/>
    <n v="1"/>
    <x v="0"/>
    <x v="0"/>
  </r>
  <r>
    <x v="49"/>
    <x v="4"/>
    <x v="52"/>
    <x v="74"/>
    <x v="1"/>
    <n v="1"/>
    <x v="0"/>
    <x v="0"/>
  </r>
  <r>
    <x v="49"/>
    <x v="4"/>
    <x v="52"/>
    <x v="152"/>
    <x v="1"/>
    <n v="8640.2408686865201"/>
    <x v="9"/>
    <x v="4"/>
  </r>
  <r>
    <x v="49"/>
    <x v="4"/>
    <x v="52"/>
    <x v="110"/>
    <x v="1"/>
    <n v="1"/>
    <x v="1"/>
    <x v="1"/>
  </r>
  <r>
    <x v="49"/>
    <x v="4"/>
    <x v="52"/>
    <x v="110"/>
    <x v="1"/>
    <n v="1"/>
    <x v="1"/>
    <x v="1"/>
  </r>
  <r>
    <x v="49"/>
    <x v="4"/>
    <x v="42"/>
    <x v="152"/>
    <x v="0"/>
    <n v="25978.896044372399"/>
    <x v="9"/>
    <x v="4"/>
  </r>
  <r>
    <x v="49"/>
    <x v="4"/>
    <x v="42"/>
    <x v="106"/>
    <x v="0"/>
    <n v="3"/>
    <x v="1"/>
    <x v="1"/>
  </r>
  <r>
    <x v="49"/>
    <x v="4"/>
    <x v="42"/>
    <x v="152"/>
    <x v="1"/>
    <n v="8018.6711238697599"/>
    <x v="9"/>
    <x v="4"/>
  </r>
  <r>
    <x v="49"/>
    <x v="4"/>
    <x v="43"/>
    <x v="105"/>
    <x v="0"/>
    <n v="2"/>
    <x v="7"/>
    <x v="3"/>
  </r>
  <r>
    <x v="49"/>
    <x v="4"/>
    <x v="43"/>
    <x v="152"/>
    <x v="0"/>
    <n v="22692.738505294699"/>
    <x v="9"/>
    <x v="4"/>
  </r>
  <r>
    <x v="49"/>
    <x v="4"/>
    <x v="43"/>
    <x v="115"/>
    <x v="0"/>
    <n v="8"/>
    <x v="3"/>
    <x v="0"/>
  </r>
  <r>
    <x v="49"/>
    <x v="4"/>
    <x v="43"/>
    <x v="106"/>
    <x v="0"/>
    <n v="4"/>
    <x v="1"/>
    <x v="1"/>
  </r>
  <r>
    <x v="49"/>
    <x v="4"/>
    <x v="43"/>
    <x v="108"/>
    <x v="0"/>
    <n v="2"/>
    <x v="4"/>
    <x v="3"/>
  </r>
  <r>
    <x v="49"/>
    <x v="4"/>
    <x v="43"/>
    <x v="109"/>
    <x v="1"/>
    <n v="7"/>
    <x v="7"/>
    <x v="3"/>
  </r>
  <r>
    <x v="49"/>
    <x v="4"/>
    <x v="43"/>
    <x v="152"/>
    <x v="1"/>
    <n v="6590.4433007498201"/>
    <x v="9"/>
    <x v="4"/>
  </r>
  <r>
    <x v="49"/>
    <x v="4"/>
    <x v="43"/>
    <x v="152"/>
    <x v="0"/>
    <n v="25081.545827113699"/>
    <x v="9"/>
    <x v="4"/>
  </r>
  <r>
    <x v="49"/>
    <x v="4"/>
    <x v="43"/>
    <x v="81"/>
    <x v="1"/>
    <n v="29"/>
    <x v="0"/>
    <x v="0"/>
  </r>
  <r>
    <x v="49"/>
    <x v="4"/>
    <x v="43"/>
    <x v="152"/>
    <x v="1"/>
    <n v="8245.6890642782091"/>
    <x v="9"/>
    <x v="4"/>
  </r>
  <r>
    <x v="49"/>
    <x v="4"/>
    <x v="43"/>
    <x v="117"/>
    <x v="1"/>
    <n v="30"/>
    <x v="3"/>
    <x v="0"/>
  </r>
  <r>
    <x v="49"/>
    <x v="4"/>
    <x v="44"/>
    <x v="75"/>
    <x v="0"/>
    <n v="2"/>
    <x v="0"/>
    <x v="0"/>
  </r>
  <r>
    <x v="49"/>
    <x v="4"/>
    <x v="44"/>
    <x v="152"/>
    <x v="0"/>
    <n v="10031.205871473199"/>
    <x v="9"/>
    <x v="4"/>
  </r>
  <r>
    <x v="49"/>
    <x v="4"/>
    <x v="44"/>
    <x v="152"/>
    <x v="1"/>
    <n v="28090.359428996599"/>
    <x v="9"/>
    <x v="4"/>
  </r>
  <r>
    <x v="49"/>
    <x v="4"/>
    <x v="45"/>
    <x v="152"/>
    <x v="0"/>
    <n v="8639.4182369904993"/>
    <x v="9"/>
    <x v="4"/>
  </r>
  <r>
    <x v="49"/>
    <x v="4"/>
    <x v="45"/>
    <x v="152"/>
    <x v="1"/>
    <n v="9657.4169448141802"/>
    <x v="9"/>
    <x v="4"/>
  </r>
  <r>
    <x v="49"/>
    <x v="4"/>
    <x v="46"/>
    <x v="152"/>
    <x v="0"/>
    <n v="10852.3512483779"/>
    <x v="9"/>
    <x v="4"/>
  </r>
  <r>
    <x v="49"/>
    <x v="4"/>
    <x v="46"/>
    <x v="152"/>
    <x v="1"/>
    <n v="10433.4798851344"/>
    <x v="9"/>
    <x v="4"/>
  </r>
  <r>
    <x v="49"/>
    <x v="4"/>
    <x v="47"/>
    <x v="152"/>
    <x v="0"/>
    <n v="9214.3955473231199"/>
    <x v="9"/>
    <x v="4"/>
  </r>
  <r>
    <x v="49"/>
    <x v="4"/>
    <x v="47"/>
    <x v="152"/>
    <x v="1"/>
    <n v="5291.44716666562"/>
    <x v="9"/>
    <x v="4"/>
  </r>
  <r>
    <x v="49"/>
    <x v="4"/>
    <x v="48"/>
    <x v="152"/>
    <x v="0"/>
    <n v="3704.8582478242101"/>
    <x v="9"/>
    <x v="4"/>
  </r>
  <r>
    <x v="49"/>
    <x v="4"/>
    <x v="48"/>
    <x v="118"/>
    <x v="1"/>
    <n v="64"/>
    <x v="0"/>
    <x v="0"/>
  </r>
  <r>
    <x v="49"/>
    <x v="4"/>
    <x v="48"/>
    <x v="153"/>
    <x v="1"/>
    <n v="5"/>
    <x v="7"/>
    <x v="3"/>
  </r>
  <r>
    <x v="49"/>
    <x v="4"/>
    <x v="48"/>
    <x v="109"/>
    <x v="1"/>
    <n v="4"/>
    <x v="7"/>
    <x v="3"/>
  </r>
  <r>
    <x v="49"/>
    <x v="4"/>
    <x v="48"/>
    <x v="152"/>
    <x v="1"/>
    <n v="13669.8672756213"/>
    <x v="9"/>
    <x v="4"/>
  </r>
  <r>
    <x v="49"/>
    <x v="4"/>
    <x v="48"/>
    <x v="117"/>
    <x v="1"/>
    <n v="8"/>
    <x v="3"/>
    <x v="0"/>
  </r>
  <r>
    <x v="49"/>
    <x v="4"/>
    <x v="48"/>
    <x v="110"/>
    <x v="1"/>
    <n v="23"/>
    <x v="1"/>
    <x v="1"/>
  </r>
  <r>
    <x v="49"/>
    <x v="4"/>
    <x v="53"/>
    <x v="75"/>
    <x v="0"/>
    <n v="1"/>
    <x v="0"/>
    <x v="0"/>
  </r>
  <r>
    <x v="49"/>
    <x v="4"/>
    <x v="53"/>
    <x v="152"/>
    <x v="0"/>
    <n v="6148.6545217242101"/>
    <x v="9"/>
    <x v="4"/>
  </r>
  <r>
    <x v="49"/>
    <x v="4"/>
    <x v="53"/>
    <x v="152"/>
    <x v="1"/>
    <n v="10684.395974999999"/>
    <x v="9"/>
    <x v="4"/>
  </r>
  <r>
    <x v="49"/>
    <x v="4"/>
    <x v="54"/>
    <x v="152"/>
    <x v="0"/>
    <n v="7738.2395259350496"/>
    <x v="9"/>
    <x v="4"/>
  </r>
  <r>
    <x v="49"/>
    <x v="4"/>
    <x v="54"/>
    <x v="152"/>
    <x v="1"/>
    <n v="5171.96412655104"/>
    <x v="9"/>
    <x v="4"/>
  </r>
  <r>
    <x v="49"/>
    <x v="4"/>
    <x v="49"/>
    <x v="75"/>
    <x v="0"/>
    <n v="4"/>
    <x v="0"/>
    <x v="0"/>
  </r>
  <r>
    <x v="49"/>
    <x v="4"/>
    <x v="49"/>
    <x v="76"/>
    <x v="0"/>
    <n v="3"/>
    <x v="0"/>
    <x v="0"/>
  </r>
  <r>
    <x v="49"/>
    <x v="4"/>
    <x v="49"/>
    <x v="114"/>
    <x v="0"/>
    <n v="1"/>
    <x v="0"/>
    <x v="0"/>
  </r>
  <r>
    <x v="49"/>
    <x v="4"/>
    <x v="49"/>
    <x v="152"/>
    <x v="0"/>
    <n v="12436.9442277778"/>
    <x v="9"/>
    <x v="4"/>
  </r>
  <r>
    <x v="49"/>
    <x v="4"/>
    <x v="49"/>
    <x v="81"/>
    <x v="1"/>
    <n v="1"/>
    <x v="0"/>
    <x v="0"/>
  </r>
  <r>
    <x v="49"/>
    <x v="4"/>
    <x v="49"/>
    <x v="152"/>
    <x v="1"/>
    <n v="50311.019015706399"/>
    <x v="9"/>
    <x v="4"/>
  </r>
  <r>
    <x v="49"/>
    <x v="2"/>
    <x v="20"/>
    <x v="152"/>
    <x v="0"/>
    <n v="241236.77200053699"/>
    <x v="9"/>
    <x v="4"/>
  </r>
  <r>
    <x v="49"/>
    <x v="2"/>
    <x v="20"/>
    <x v="152"/>
    <x v="1"/>
    <n v="200965.14308462301"/>
    <x v="9"/>
    <x v="4"/>
  </r>
  <r>
    <x v="49"/>
    <x v="5"/>
    <x v="55"/>
    <x v="75"/>
    <x v="0"/>
    <n v="1"/>
    <x v="0"/>
    <x v="0"/>
  </r>
  <r>
    <x v="49"/>
    <x v="5"/>
    <x v="55"/>
    <x v="152"/>
    <x v="0"/>
    <n v="19794.221687917401"/>
    <x v="9"/>
    <x v="4"/>
  </r>
  <r>
    <x v="49"/>
    <x v="5"/>
    <x v="55"/>
    <x v="107"/>
    <x v="0"/>
    <n v="9"/>
    <x v="3"/>
    <x v="0"/>
  </r>
  <r>
    <x v="49"/>
    <x v="5"/>
    <x v="55"/>
    <x v="106"/>
    <x v="0"/>
    <n v="3"/>
    <x v="1"/>
    <x v="1"/>
  </r>
  <r>
    <x v="49"/>
    <x v="5"/>
    <x v="55"/>
    <x v="152"/>
    <x v="1"/>
    <n v="6281.6438227314902"/>
    <x v="9"/>
    <x v="4"/>
  </r>
  <r>
    <x v="49"/>
    <x v="5"/>
    <x v="59"/>
    <x v="152"/>
    <x v="0"/>
    <n v="18743.8551179809"/>
    <x v="9"/>
    <x v="4"/>
  </r>
  <r>
    <x v="49"/>
    <x v="5"/>
    <x v="59"/>
    <x v="77"/>
    <x v="0"/>
    <n v="3"/>
    <x v="3"/>
    <x v="0"/>
  </r>
  <r>
    <x v="49"/>
    <x v="5"/>
    <x v="59"/>
    <x v="152"/>
    <x v="1"/>
    <n v="3836.1162742716001"/>
    <x v="9"/>
    <x v="4"/>
  </r>
  <r>
    <x v="49"/>
    <x v="5"/>
    <x v="56"/>
    <x v="152"/>
    <x v="0"/>
    <n v="41039.502546902397"/>
    <x v="9"/>
    <x v="4"/>
  </r>
  <r>
    <x v="49"/>
    <x v="5"/>
    <x v="56"/>
    <x v="106"/>
    <x v="0"/>
    <n v="33"/>
    <x v="1"/>
    <x v="1"/>
  </r>
  <r>
    <x v="49"/>
    <x v="5"/>
    <x v="56"/>
    <x v="106"/>
    <x v="0"/>
    <n v="1"/>
    <x v="1"/>
    <x v="1"/>
  </r>
  <r>
    <x v="49"/>
    <x v="5"/>
    <x v="56"/>
    <x v="98"/>
    <x v="1"/>
    <n v="2"/>
    <x v="8"/>
    <x v="0"/>
  </r>
  <r>
    <x v="49"/>
    <x v="5"/>
    <x v="56"/>
    <x v="152"/>
    <x v="1"/>
    <n v="16047.487226085501"/>
    <x v="9"/>
    <x v="4"/>
  </r>
  <r>
    <x v="49"/>
    <x v="5"/>
    <x v="56"/>
    <x v="110"/>
    <x v="1"/>
    <n v="9"/>
    <x v="1"/>
    <x v="1"/>
  </r>
  <r>
    <x v="49"/>
    <x v="5"/>
    <x v="57"/>
    <x v="76"/>
    <x v="0"/>
    <n v="6"/>
    <x v="0"/>
    <x v="0"/>
  </r>
  <r>
    <x v="49"/>
    <x v="5"/>
    <x v="57"/>
    <x v="152"/>
    <x v="0"/>
    <n v="35679.291745819697"/>
    <x v="9"/>
    <x v="4"/>
  </r>
  <r>
    <x v="49"/>
    <x v="5"/>
    <x v="57"/>
    <x v="152"/>
    <x v="1"/>
    <n v="10808.2077446782"/>
    <x v="9"/>
    <x v="4"/>
  </r>
  <r>
    <x v="49"/>
    <x v="5"/>
    <x v="58"/>
    <x v="97"/>
    <x v="0"/>
    <n v="4"/>
    <x v="8"/>
    <x v="0"/>
  </r>
  <r>
    <x v="49"/>
    <x v="5"/>
    <x v="58"/>
    <x v="75"/>
    <x v="0"/>
    <n v="3"/>
    <x v="0"/>
    <x v="0"/>
  </r>
  <r>
    <x v="49"/>
    <x v="5"/>
    <x v="58"/>
    <x v="152"/>
    <x v="0"/>
    <n v="75200.682529207596"/>
    <x v="9"/>
    <x v="4"/>
  </r>
  <r>
    <x v="49"/>
    <x v="5"/>
    <x v="58"/>
    <x v="111"/>
    <x v="0"/>
    <n v="1"/>
    <x v="3"/>
    <x v="0"/>
  </r>
  <r>
    <x v="49"/>
    <x v="5"/>
    <x v="58"/>
    <x v="106"/>
    <x v="0"/>
    <n v="19"/>
    <x v="1"/>
    <x v="1"/>
  </r>
  <r>
    <x v="49"/>
    <x v="5"/>
    <x v="58"/>
    <x v="108"/>
    <x v="0"/>
    <n v="5"/>
    <x v="4"/>
    <x v="3"/>
  </r>
  <r>
    <x v="49"/>
    <x v="5"/>
    <x v="58"/>
    <x v="74"/>
    <x v="1"/>
    <n v="1"/>
    <x v="0"/>
    <x v="0"/>
  </r>
  <r>
    <x v="49"/>
    <x v="5"/>
    <x v="58"/>
    <x v="152"/>
    <x v="1"/>
    <n v="26874.736946746802"/>
    <x v="9"/>
    <x v="4"/>
  </r>
  <r>
    <x v="49"/>
    <x v="3"/>
    <x v="21"/>
    <x v="152"/>
    <x v="0"/>
    <n v="4184.6968031010801"/>
    <x v="9"/>
    <x v="4"/>
  </r>
  <r>
    <x v="49"/>
    <x v="3"/>
    <x v="21"/>
    <x v="152"/>
    <x v="1"/>
    <n v="1272.93977980564"/>
    <x v="9"/>
    <x v="4"/>
  </r>
  <r>
    <x v="49"/>
    <x v="5"/>
    <x v="59"/>
    <x v="152"/>
    <x v="0"/>
    <n v="29957.385034482701"/>
    <x v="9"/>
    <x v="4"/>
  </r>
  <r>
    <x v="49"/>
    <x v="5"/>
    <x v="59"/>
    <x v="106"/>
    <x v="0"/>
    <n v="2"/>
    <x v="1"/>
    <x v="1"/>
  </r>
  <r>
    <x v="49"/>
    <x v="5"/>
    <x v="59"/>
    <x v="152"/>
    <x v="1"/>
    <n v="3753.0496986626599"/>
    <x v="9"/>
    <x v="4"/>
  </r>
  <r>
    <x v="49"/>
    <x v="5"/>
    <x v="59"/>
    <x v="152"/>
    <x v="0"/>
    <n v="14489.2268105559"/>
    <x v="9"/>
    <x v="4"/>
  </r>
  <r>
    <x v="49"/>
    <x v="5"/>
    <x v="59"/>
    <x v="152"/>
    <x v="1"/>
    <n v="4588.3492006104898"/>
    <x v="9"/>
    <x v="4"/>
  </r>
  <r>
    <x v="49"/>
    <x v="5"/>
    <x v="56"/>
    <x v="75"/>
    <x v="0"/>
    <n v="6"/>
    <x v="0"/>
    <x v="0"/>
  </r>
  <r>
    <x v="49"/>
    <x v="5"/>
    <x v="56"/>
    <x v="152"/>
    <x v="0"/>
    <n v="75273.881366152797"/>
    <x v="9"/>
    <x v="4"/>
  </r>
  <r>
    <x v="49"/>
    <x v="5"/>
    <x v="56"/>
    <x v="108"/>
    <x v="0"/>
    <n v="3"/>
    <x v="4"/>
    <x v="3"/>
  </r>
  <r>
    <x v="49"/>
    <x v="5"/>
    <x v="56"/>
    <x v="81"/>
    <x v="1"/>
    <n v="8"/>
    <x v="0"/>
    <x v="0"/>
  </r>
  <r>
    <x v="49"/>
    <x v="5"/>
    <x v="56"/>
    <x v="152"/>
    <x v="1"/>
    <n v="11303.023765259601"/>
    <x v="9"/>
    <x v="4"/>
  </r>
  <r>
    <x v="49"/>
    <x v="5"/>
    <x v="57"/>
    <x v="152"/>
    <x v="0"/>
    <n v="25773.463910741601"/>
    <x v="9"/>
    <x v="4"/>
  </r>
  <r>
    <x v="49"/>
    <x v="5"/>
    <x v="57"/>
    <x v="106"/>
    <x v="0"/>
    <n v="1"/>
    <x v="1"/>
    <x v="1"/>
  </r>
  <r>
    <x v="49"/>
    <x v="5"/>
    <x v="57"/>
    <x v="152"/>
    <x v="1"/>
    <n v="5355.2996407235696"/>
    <x v="9"/>
    <x v="4"/>
  </r>
  <r>
    <x v="49"/>
    <x v="5"/>
    <x v="57"/>
    <x v="97"/>
    <x v="0"/>
    <n v="1"/>
    <x v="8"/>
    <x v="0"/>
  </r>
  <r>
    <x v="49"/>
    <x v="5"/>
    <x v="57"/>
    <x v="152"/>
    <x v="0"/>
    <n v="39663.871891506002"/>
    <x v="9"/>
    <x v="4"/>
  </r>
  <r>
    <x v="49"/>
    <x v="5"/>
    <x v="57"/>
    <x v="152"/>
    <x v="1"/>
    <n v="14129.891841746399"/>
    <x v="9"/>
    <x v="4"/>
  </r>
  <r>
    <x v="49"/>
    <x v="5"/>
    <x v="60"/>
    <x v="152"/>
    <x v="0"/>
    <n v="10791.323409098201"/>
    <x v="9"/>
    <x v="4"/>
  </r>
  <r>
    <x v="49"/>
    <x v="5"/>
    <x v="60"/>
    <x v="106"/>
    <x v="0"/>
    <n v="6"/>
    <x v="1"/>
    <x v="1"/>
  </r>
  <r>
    <x v="49"/>
    <x v="5"/>
    <x v="60"/>
    <x v="81"/>
    <x v="1"/>
    <n v="3"/>
    <x v="0"/>
    <x v="0"/>
  </r>
  <r>
    <x v="49"/>
    <x v="5"/>
    <x v="60"/>
    <x v="152"/>
    <x v="1"/>
    <n v="5256.89854500001"/>
    <x v="9"/>
    <x v="4"/>
  </r>
  <r>
    <x v="49"/>
    <x v="5"/>
    <x v="60"/>
    <x v="110"/>
    <x v="1"/>
    <n v="8"/>
    <x v="1"/>
    <x v="1"/>
  </r>
  <r>
    <x v="49"/>
    <x v="5"/>
    <x v="60"/>
    <x v="152"/>
    <x v="0"/>
    <n v="2611.4000149726498"/>
    <x v="9"/>
    <x v="4"/>
  </r>
  <r>
    <x v="49"/>
    <x v="5"/>
    <x v="60"/>
    <x v="106"/>
    <x v="0"/>
    <n v="2"/>
    <x v="1"/>
    <x v="1"/>
  </r>
  <r>
    <x v="49"/>
    <x v="5"/>
    <x v="60"/>
    <x v="152"/>
    <x v="1"/>
    <n v="1128.79973"/>
    <x v="9"/>
    <x v="4"/>
  </r>
  <r>
    <x v="49"/>
    <x v="5"/>
    <x v="58"/>
    <x v="75"/>
    <x v="0"/>
    <n v="4"/>
    <x v="0"/>
    <x v="0"/>
  </r>
  <r>
    <x v="49"/>
    <x v="5"/>
    <x v="58"/>
    <x v="152"/>
    <x v="0"/>
    <n v="21512.069393718699"/>
    <x v="9"/>
    <x v="4"/>
  </r>
  <r>
    <x v="49"/>
    <x v="5"/>
    <x v="58"/>
    <x v="106"/>
    <x v="0"/>
    <n v="8"/>
    <x v="1"/>
    <x v="1"/>
  </r>
  <r>
    <x v="49"/>
    <x v="5"/>
    <x v="58"/>
    <x v="152"/>
    <x v="1"/>
    <n v="7038.2370533204103"/>
    <x v="9"/>
    <x v="4"/>
  </r>
  <r>
    <x v="49"/>
    <x v="6"/>
    <x v="61"/>
    <x v="76"/>
    <x v="0"/>
    <n v="14"/>
    <x v="0"/>
    <x v="0"/>
  </r>
  <r>
    <x v="49"/>
    <x v="6"/>
    <x v="61"/>
    <x v="152"/>
    <x v="0"/>
    <n v="61145.201237052403"/>
    <x v="9"/>
    <x v="4"/>
  </r>
  <r>
    <x v="49"/>
    <x v="6"/>
    <x v="61"/>
    <x v="106"/>
    <x v="0"/>
    <n v="4"/>
    <x v="1"/>
    <x v="1"/>
  </r>
  <r>
    <x v="49"/>
    <x v="6"/>
    <x v="61"/>
    <x v="152"/>
    <x v="1"/>
    <n v="33833.859084012198"/>
    <x v="9"/>
    <x v="4"/>
  </r>
  <r>
    <x v="49"/>
    <x v="6"/>
    <x v="67"/>
    <x v="152"/>
    <x v="0"/>
    <n v="6423.5963619540898"/>
    <x v="9"/>
    <x v="4"/>
  </r>
  <r>
    <x v="49"/>
    <x v="6"/>
    <x v="67"/>
    <x v="107"/>
    <x v="0"/>
    <n v="122"/>
    <x v="3"/>
    <x v="0"/>
  </r>
  <r>
    <x v="49"/>
    <x v="6"/>
    <x v="67"/>
    <x v="152"/>
    <x v="1"/>
    <n v="2649.6650057465399"/>
    <x v="9"/>
    <x v="4"/>
  </r>
  <r>
    <x v="49"/>
    <x v="6"/>
    <x v="67"/>
    <x v="117"/>
    <x v="1"/>
    <n v="16"/>
    <x v="3"/>
    <x v="0"/>
  </r>
  <r>
    <x v="49"/>
    <x v="6"/>
    <x v="62"/>
    <x v="113"/>
    <x v="0"/>
    <n v="2"/>
    <x v="6"/>
    <x v="3"/>
  </r>
  <r>
    <x v="49"/>
    <x v="6"/>
    <x v="62"/>
    <x v="152"/>
    <x v="0"/>
    <n v="73981.663032105207"/>
    <x v="9"/>
    <x v="4"/>
  </r>
  <r>
    <x v="49"/>
    <x v="6"/>
    <x v="62"/>
    <x v="115"/>
    <x v="0"/>
    <n v="3"/>
    <x v="3"/>
    <x v="0"/>
  </r>
  <r>
    <x v="49"/>
    <x v="6"/>
    <x v="62"/>
    <x v="106"/>
    <x v="0"/>
    <n v="4"/>
    <x v="1"/>
    <x v="1"/>
  </r>
  <r>
    <x v="49"/>
    <x v="6"/>
    <x v="62"/>
    <x v="152"/>
    <x v="1"/>
    <n v="18926.862822936298"/>
    <x v="9"/>
    <x v="4"/>
  </r>
  <r>
    <x v="49"/>
    <x v="6"/>
    <x v="63"/>
    <x v="97"/>
    <x v="0"/>
    <n v="2"/>
    <x v="8"/>
    <x v="0"/>
  </r>
  <r>
    <x v="49"/>
    <x v="6"/>
    <x v="63"/>
    <x v="76"/>
    <x v="0"/>
    <n v="29"/>
    <x v="0"/>
    <x v="0"/>
  </r>
  <r>
    <x v="49"/>
    <x v="6"/>
    <x v="63"/>
    <x v="75"/>
    <x v="0"/>
    <n v="1"/>
    <x v="0"/>
    <x v="0"/>
  </r>
  <r>
    <x v="49"/>
    <x v="6"/>
    <x v="63"/>
    <x v="105"/>
    <x v="0"/>
    <n v="7"/>
    <x v="7"/>
    <x v="3"/>
  </r>
  <r>
    <x v="49"/>
    <x v="6"/>
    <x v="63"/>
    <x v="152"/>
    <x v="0"/>
    <n v="66027.660642274204"/>
    <x v="9"/>
    <x v="4"/>
  </r>
  <r>
    <x v="49"/>
    <x v="6"/>
    <x v="63"/>
    <x v="77"/>
    <x v="0"/>
    <n v="6"/>
    <x v="3"/>
    <x v="0"/>
  </r>
  <r>
    <x v="49"/>
    <x v="6"/>
    <x v="63"/>
    <x v="106"/>
    <x v="0"/>
    <n v="25"/>
    <x v="1"/>
    <x v="1"/>
  </r>
  <r>
    <x v="49"/>
    <x v="6"/>
    <x v="63"/>
    <x v="106"/>
    <x v="0"/>
    <n v="1"/>
    <x v="1"/>
    <x v="1"/>
  </r>
  <r>
    <x v="49"/>
    <x v="6"/>
    <x v="63"/>
    <x v="109"/>
    <x v="1"/>
    <n v="7"/>
    <x v="7"/>
    <x v="3"/>
  </r>
  <r>
    <x v="49"/>
    <x v="6"/>
    <x v="63"/>
    <x v="152"/>
    <x v="1"/>
    <n v="13466.680425430601"/>
    <x v="9"/>
    <x v="4"/>
  </r>
  <r>
    <x v="49"/>
    <x v="6"/>
    <x v="63"/>
    <x v="110"/>
    <x v="1"/>
    <n v="5"/>
    <x v="1"/>
    <x v="1"/>
  </r>
  <r>
    <x v="49"/>
    <x v="6"/>
    <x v="64"/>
    <x v="80"/>
    <x v="0"/>
    <n v="1"/>
    <x v="0"/>
    <x v="0"/>
  </r>
  <r>
    <x v="49"/>
    <x v="6"/>
    <x v="64"/>
    <x v="152"/>
    <x v="0"/>
    <n v="4188.2076057559398"/>
    <x v="9"/>
    <x v="4"/>
  </r>
  <r>
    <x v="49"/>
    <x v="6"/>
    <x v="64"/>
    <x v="106"/>
    <x v="0"/>
    <n v="1"/>
    <x v="1"/>
    <x v="1"/>
  </r>
  <r>
    <x v="49"/>
    <x v="6"/>
    <x v="64"/>
    <x v="152"/>
    <x v="1"/>
    <n v="1823.19744500001"/>
    <x v="9"/>
    <x v="4"/>
  </r>
  <r>
    <x v="49"/>
    <x v="6"/>
    <x v="64"/>
    <x v="110"/>
    <x v="1"/>
    <n v="2"/>
    <x v="1"/>
    <x v="1"/>
  </r>
  <r>
    <x v="49"/>
    <x v="6"/>
    <x v="70"/>
    <x v="152"/>
    <x v="0"/>
    <n v="20149.1309869705"/>
    <x v="9"/>
    <x v="4"/>
  </r>
  <r>
    <x v="49"/>
    <x v="6"/>
    <x v="70"/>
    <x v="152"/>
    <x v="1"/>
    <n v="10566.123461064901"/>
    <x v="9"/>
    <x v="4"/>
  </r>
  <r>
    <x v="49"/>
    <x v="6"/>
    <x v="72"/>
    <x v="152"/>
    <x v="0"/>
    <n v="38290.927878037903"/>
    <x v="9"/>
    <x v="4"/>
  </r>
  <r>
    <x v="49"/>
    <x v="6"/>
    <x v="72"/>
    <x v="108"/>
    <x v="0"/>
    <n v="3"/>
    <x v="4"/>
    <x v="3"/>
  </r>
  <r>
    <x v="49"/>
    <x v="6"/>
    <x v="72"/>
    <x v="152"/>
    <x v="1"/>
    <n v="23704.863154777799"/>
    <x v="9"/>
    <x v="4"/>
  </r>
  <r>
    <x v="49"/>
    <x v="0"/>
    <x v="7"/>
    <x v="152"/>
    <x v="0"/>
    <n v="2979.7678985830498"/>
    <x v="9"/>
    <x v="4"/>
  </r>
  <r>
    <x v="49"/>
    <x v="0"/>
    <x v="7"/>
    <x v="77"/>
    <x v="0"/>
    <n v="1"/>
    <x v="3"/>
    <x v="0"/>
  </r>
  <r>
    <x v="49"/>
    <x v="0"/>
    <x v="7"/>
    <x v="152"/>
    <x v="1"/>
    <n v="8635.0706764669594"/>
    <x v="9"/>
    <x v="4"/>
  </r>
  <r>
    <x v="49"/>
    <x v="0"/>
    <x v="7"/>
    <x v="79"/>
    <x v="1"/>
    <n v="1"/>
    <x v="3"/>
    <x v="0"/>
  </r>
  <r>
    <x v="49"/>
    <x v="6"/>
    <x v="65"/>
    <x v="152"/>
    <x v="0"/>
    <n v="60026.125693651898"/>
    <x v="9"/>
    <x v="4"/>
  </r>
  <r>
    <x v="49"/>
    <x v="6"/>
    <x v="65"/>
    <x v="152"/>
    <x v="1"/>
    <n v="14144.822532902301"/>
    <x v="9"/>
    <x v="4"/>
  </r>
  <r>
    <x v="49"/>
    <x v="6"/>
    <x v="65"/>
    <x v="76"/>
    <x v="0"/>
    <n v="1"/>
    <x v="0"/>
    <x v="0"/>
  </r>
  <r>
    <x v="49"/>
    <x v="6"/>
    <x v="65"/>
    <x v="152"/>
    <x v="0"/>
    <n v="37026.472965596702"/>
    <x v="9"/>
    <x v="4"/>
  </r>
  <r>
    <x v="49"/>
    <x v="6"/>
    <x v="65"/>
    <x v="152"/>
    <x v="1"/>
    <n v="9472.0469451082299"/>
    <x v="9"/>
    <x v="4"/>
  </r>
  <r>
    <x v="49"/>
    <x v="6"/>
    <x v="65"/>
    <x v="97"/>
    <x v="0"/>
    <n v="1"/>
    <x v="8"/>
    <x v="0"/>
  </r>
  <r>
    <x v="49"/>
    <x v="6"/>
    <x v="65"/>
    <x v="152"/>
    <x v="0"/>
    <n v="26250.9898316773"/>
    <x v="9"/>
    <x v="4"/>
  </r>
  <r>
    <x v="49"/>
    <x v="6"/>
    <x v="65"/>
    <x v="152"/>
    <x v="1"/>
    <n v="6097.42625570981"/>
    <x v="9"/>
    <x v="4"/>
  </r>
  <r>
    <x v="49"/>
    <x v="6"/>
    <x v="65"/>
    <x v="75"/>
    <x v="0"/>
    <n v="1"/>
    <x v="0"/>
    <x v="0"/>
  </r>
  <r>
    <x v="49"/>
    <x v="6"/>
    <x v="65"/>
    <x v="152"/>
    <x v="0"/>
    <n v="71500.071895941495"/>
    <x v="9"/>
    <x v="4"/>
  </r>
  <r>
    <x v="49"/>
    <x v="6"/>
    <x v="65"/>
    <x v="74"/>
    <x v="1"/>
    <n v="1"/>
    <x v="0"/>
    <x v="0"/>
  </r>
  <r>
    <x v="49"/>
    <x v="6"/>
    <x v="65"/>
    <x v="152"/>
    <x v="1"/>
    <n v="12052.595714507301"/>
    <x v="9"/>
    <x v="4"/>
  </r>
  <r>
    <x v="49"/>
    <x v="6"/>
    <x v="73"/>
    <x v="152"/>
    <x v="0"/>
    <n v="31788.929919267499"/>
    <x v="9"/>
    <x v="4"/>
  </r>
  <r>
    <x v="49"/>
    <x v="6"/>
    <x v="73"/>
    <x v="135"/>
    <x v="0"/>
    <n v="5"/>
    <x v="3"/>
    <x v="0"/>
  </r>
  <r>
    <x v="49"/>
    <x v="6"/>
    <x v="73"/>
    <x v="152"/>
    <x v="1"/>
    <n v="4040.2230347597501"/>
    <x v="9"/>
    <x v="4"/>
  </r>
  <r>
    <x v="49"/>
    <x v="6"/>
    <x v="71"/>
    <x v="75"/>
    <x v="0"/>
    <n v="8"/>
    <x v="0"/>
    <x v="0"/>
  </r>
  <r>
    <x v="49"/>
    <x v="6"/>
    <x v="71"/>
    <x v="152"/>
    <x v="0"/>
    <n v="107339.494267819"/>
    <x v="9"/>
    <x v="4"/>
  </r>
  <r>
    <x v="49"/>
    <x v="6"/>
    <x v="71"/>
    <x v="74"/>
    <x v="1"/>
    <n v="10"/>
    <x v="0"/>
    <x v="0"/>
  </r>
  <r>
    <x v="49"/>
    <x v="6"/>
    <x v="71"/>
    <x v="152"/>
    <x v="1"/>
    <n v="18378.965799630201"/>
    <x v="9"/>
    <x v="4"/>
  </r>
  <r>
    <x v="49"/>
    <x v="6"/>
    <x v="66"/>
    <x v="152"/>
    <x v="0"/>
    <n v="34681.771798199501"/>
    <x v="9"/>
    <x v="4"/>
  </r>
  <r>
    <x v="49"/>
    <x v="6"/>
    <x v="66"/>
    <x v="152"/>
    <x v="1"/>
    <n v="6744.1666123006098"/>
    <x v="9"/>
    <x v="4"/>
  </r>
  <r>
    <x v="49"/>
    <x v="6"/>
    <x v="67"/>
    <x v="76"/>
    <x v="0"/>
    <n v="106"/>
    <x v="0"/>
    <x v="0"/>
  </r>
  <r>
    <x v="49"/>
    <x v="6"/>
    <x v="67"/>
    <x v="105"/>
    <x v="0"/>
    <n v="23"/>
    <x v="7"/>
    <x v="3"/>
  </r>
  <r>
    <x v="49"/>
    <x v="6"/>
    <x v="67"/>
    <x v="138"/>
    <x v="0"/>
    <n v="4"/>
    <x v="2"/>
    <x v="2"/>
  </r>
  <r>
    <x v="49"/>
    <x v="6"/>
    <x v="67"/>
    <x v="152"/>
    <x v="0"/>
    <n v="26096.984234789401"/>
    <x v="9"/>
    <x v="4"/>
  </r>
  <r>
    <x v="49"/>
    <x v="6"/>
    <x v="67"/>
    <x v="108"/>
    <x v="0"/>
    <n v="11"/>
    <x v="4"/>
    <x v="3"/>
  </r>
  <r>
    <x v="49"/>
    <x v="6"/>
    <x v="67"/>
    <x v="109"/>
    <x v="1"/>
    <n v="6"/>
    <x v="7"/>
    <x v="3"/>
  </r>
  <r>
    <x v="49"/>
    <x v="6"/>
    <x v="67"/>
    <x v="152"/>
    <x v="1"/>
    <n v="7274.0130780315703"/>
    <x v="9"/>
    <x v="4"/>
  </r>
  <r>
    <x v="49"/>
    <x v="6"/>
    <x v="67"/>
    <x v="117"/>
    <x v="1"/>
    <n v="20"/>
    <x v="3"/>
    <x v="0"/>
  </r>
  <r>
    <x v="49"/>
    <x v="6"/>
    <x v="67"/>
    <x v="136"/>
    <x v="1"/>
    <n v="11"/>
    <x v="3"/>
    <x v="0"/>
  </r>
  <r>
    <x v="49"/>
    <x v="6"/>
    <x v="67"/>
    <x v="110"/>
    <x v="1"/>
    <n v="19"/>
    <x v="1"/>
    <x v="1"/>
  </r>
  <r>
    <x v="49"/>
    <x v="6"/>
    <x v="68"/>
    <x v="152"/>
    <x v="0"/>
    <n v="34038.254684914697"/>
    <x v="9"/>
    <x v="4"/>
  </r>
  <r>
    <x v="49"/>
    <x v="6"/>
    <x v="68"/>
    <x v="106"/>
    <x v="0"/>
    <n v="16"/>
    <x v="1"/>
    <x v="1"/>
  </r>
  <r>
    <x v="49"/>
    <x v="6"/>
    <x v="68"/>
    <x v="152"/>
    <x v="1"/>
    <n v="5970.9740406790497"/>
    <x v="9"/>
    <x v="4"/>
  </r>
  <r>
    <x v="49"/>
    <x v="6"/>
    <x v="65"/>
    <x v="76"/>
    <x v="0"/>
    <n v="120"/>
    <x v="0"/>
    <x v="0"/>
  </r>
  <r>
    <x v="49"/>
    <x v="6"/>
    <x v="65"/>
    <x v="152"/>
    <x v="0"/>
    <n v="29082.136448813999"/>
    <x v="9"/>
    <x v="4"/>
  </r>
  <r>
    <x v="49"/>
    <x v="6"/>
    <x v="65"/>
    <x v="106"/>
    <x v="0"/>
    <n v="5"/>
    <x v="1"/>
    <x v="1"/>
  </r>
  <r>
    <x v="49"/>
    <x v="6"/>
    <x v="65"/>
    <x v="152"/>
    <x v="1"/>
    <n v="8243.1900341137898"/>
    <x v="9"/>
    <x v="4"/>
  </r>
  <r>
    <x v="49"/>
    <x v="2"/>
    <x v="20"/>
    <x v="152"/>
    <x v="0"/>
    <n v="731017.387383405"/>
    <x v="9"/>
    <x v="4"/>
  </r>
  <r>
    <x v="49"/>
    <x v="2"/>
    <x v="20"/>
    <x v="152"/>
    <x v="1"/>
    <n v="206024.74612317799"/>
    <x v="9"/>
    <x v="4"/>
  </r>
  <r>
    <x v="50"/>
    <x v="0"/>
    <x v="0"/>
    <x v="107"/>
    <x v="0"/>
    <n v="64"/>
    <x v="3"/>
    <x v="0"/>
  </r>
  <r>
    <x v="50"/>
    <x v="0"/>
    <x v="0"/>
    <x v="106"/>
    <x v="0"/>
    <n v="13"/>
    <x v="1"/>
    <x v="1"/>
  </r>
  <r>
    <x v="50"/>
    <x v="0"/>
    <x v="1"/>
    <x v="113"/>
    <x v="0"/>
    <n v="1"/>
    <x v="6"/>
    <x v="3"/>
  </r>
  <r>
    <x v="50"/>
    <x v="0"/>
    <x v="1"/>
    <x v="106"/>
    <x v="0"/>
    <n v="9"/>
    <x v="1"/>
    <x v="1"/>
  </r>
  <r>
    <x v="50"/>
    <x v="0"/>
    <x v="1"/>
    <x v="151"/>
    <x v="1"/>
    <n v="9"/>
    <x v="6"/>
    <x v="3"/>
  </r>
  <r>
    <x v="50"/>
    <x v="0"/>
    <x v="1"/>
    <x v="109"/>
    <x v="1"/>
    <n v="8"/>
    <x v="7"/>
    <x v="3"/>
  </r>
  <r>
    <x v="50"/>
    <x v="0"/>
    <x v="1"/>
    <x v="110"/>
    <x v="1"/>
    <n v="2"/>
    <x v="1"/>
    <x v="1"/>
  </r>
  <r>
    <x v="50"/>
    <x v="0"/>
    <x v="2"/>
    <x v="105"/>
    <x v="0"/>
    <n v="1"/>
    <x v="7"/>
    <x v="3"/>
  </r>
  <r>
    <x v="50"/>
    <x v="0"/>
    <x v="2"/>
    <x v="115"/>
    <x v="0"/>
    <n v="3"/>
    <x v="3"/>
    <x v="0"/>
  </r>
  <r>
    <x v="50"/>
    <x v="0"/>
    <x v="2"/>
    <x v="141"/>
    <x v="1"/>
    <n v="5"/>
    <x v="6"/>
    <x v="3"/>
  </r>
  <r>
    <x v="50"/>
    <x v="0"/>
    <x v="2"/>
    <x v="109"/>
    <x v="1"/>
    <n v="1"/>
    <x v="7"/>
    <x v="3"/>
  </r>
  <r>
    <x v="50"/>
    <x v="0"/>
    <x v="2"/>
    <x v="136"/>
    <x v="1"/>
    <n v="17"/>
    <x v="3"/>
    <x v="0"/>
  </r>
  <r>
    <x v="50"/>
    <x v="0"/>
    <x v="3"/>
    <x v="113"/>
    <x v="0"/>
    <n v="11"/>
    <x v="6"/>
    <x v="3"/>
  </r>
  <r>
    <x v="50"/>
    <x v="0"/>
    <x v="3"/>
    <x v="138"/>
    <x v="0"/>
    <n v="8"/>
    <x v="2"/>
    <x v="2"/>
  </r>
  <r>
    <x v="50"/>
    <x v="0"/>
    <x v="3"/>
    <x v="135"/>
    <x v="0"/>
    <n v="1"/>
    <x v="3"/>
    <x v="0"/>
  </r>
  <r>
    <x v="50"/>
    <x v="0"/>
    <x v="3"/>
    <x v="106"/>
    <x v="0"/>
    <n v="45"/>
    <x v="1"/>
    <x v="1"/>
  </r>
  <r>
    <x v="50"/>
    <x v="0"/>
    <x v="3"/>
    <x v="151"/>
    <x v="1"/>
    <n v="32"/>
    <x v="6"/>
    <x v="3"/>
  </r>
  <r>
    <x v="50"/>
    <x v="0"/>
    <x v="3"/>
    <x v="110"/>
    <x v="1"/>
    <n v="52"/>
    <x v="1"/>
    <x v="1"/>
  </r>
  <r>
    <x v="50"/>
    <x v="0"/>
    <x v="4"/>
    <x v="81"/>
    <x v="1"/>
    <n v="5"/>
    <x v="0"/>
    <x v="0"/>
  </r>
  <r>
    <x v="50"/>
    <x v="0"/>
    <x v="4"/>
    <x v="109"/>
    <x v="1"/>
    <n v="5"/>
    <x v="7"/>
    <x v="3"/>
  </r>
  <r>
    <x v="50"/>
    <x v="0"/>
    <x v="4"/>
    <x v="110"/>
    <x v="1"/>
    <n v="2"/>
    <x v="1"/>
    <x v="1"/>
  </r>
  <r>
    <x v="50"/>
    <x v="0"/>
    <x v="1"/>
    <x v="149"/>
    <x v="0"/>
    <n v="7"/>
    <x v="6"/>
    <x v="3"/>
  </r>
  <r>
    <x v="50"/>
    <x v="0"/>
    <x v="1"/>
    <x v="76"/>
    <x v="0"/>
    <n v="4"/>
    <x v="0"/>
    <x v="0"/>
  </r>
  <r>
    <x v="50"/>
    <x v="0"/>
    <x v="1"/>
    <x v="81"/>
    <x v="1"/>
    <n v="17"/>
    <x v="0"/>
    <x v="0"/>
  </r>
  <r>
    <x v="50"/>
    <x v="0"/>
    <x v="5"/>
    <x v="115"/>
    <x v="0"/>
    <n v="6"/>
    <x v="3"/>
    <x v="0"/>
  </r>
  <r>
    <x v="50"/>
    <x v="0"/>
    <x v="6"/>
    <x v="97"/>
    <x v="0"/>
    <n v="3"/>
    <x v="8"/>
    <x v="0"/>
  </r>
  <r>
    <x v="50"/>
    <x v="0"/>
    <x v="6"/>
    <x v="76"/>
    <x v="0"/>
    <n v="6"/>
    <x v="0"/>
    <x v="0"/>
  </r>
  <r>
    <x v="50"/>
    <x v="0"/>
    <x v="6"/>
    <x v="75"/>
    <x v="0"/>
    <n v="1"/>
    <x v="0"/>
    <x v="0"/>
  </r>
  <r>
    <x v="50"/>
    <x v="0"/>
    <x v="6"/>
    <x v="107"/>
    <x v="0"/>
    <n v="10"/>
    <x v="3"/>
    <x v="0"/>
  </r>
  <r>
    <x v="50"/>
    <x v="0"/>
    <x v="6"/>
    <x v="115"/>
    <x v="0"/>
    <n v="9"/>
    <x v="3"/>
    <x v="0"/>
  </r>
  <r>
    <x v="50"/>
    <x v="0"/>
    <x v="6"/>
    <x v="111"/>
    <x v="0"/>
    <n v="1"/>
    <x v="3"/>
    <x v="0"/>
  </r>
  <r>
    <x v="50"/>
    <x v="0"/>
    <x v="6"/>
    <x v="106"/>
    <x v="0"/>
    <n v="1"/>
    <x v="1"/>
    <x v="1"/>
  </r>
  <r>
    <x v="50"/>
    <x v="0"/>
    <x v="6"/>
    <x v="74"/>
    <x v="1"/>
    <n v="2"/>
    <x v="0"/>
    <x v="0"/>
  </r>
  <r>
    <x v="50"/>
    <x v="0"/>
    <x v="7"/>
    <x v="98"/>
    <x v="1"/>
    <n v="1"/>
    <x v="8"/>
    <x v="0"/>
  </r>
  <r>
    <x v="50"/>
    <x v="0"/>
    <x v="7"/>
    <x v="74"/>
    <x v="1"/>
    <n v="1"/>
    <x v="0"/>
    <x v="0"/>
  </r>
  <r>
    <x v="50"/>
    <x v="0"/>
    <x v="7"/>
    <x v="112"/>
    <x v="1"/>
    <n v="1"/>
    <x v="3"/>
    <x v="0"/>
  </r>
  <r>
    <x v="50"/>
    <x v="0"/>
    <x v="7"/>
    <x v="110"/>
    <x v="1"/>
    <n v="1"/>
    <x v="1"/>
    <x v="1"/>
  </r>
  <r>
    <x v="50"/>
    <x v="0"/>
    <x v="8"/>
    <x v="76"/>
    <x v="0"/>
    <n v="1"/>
    <x v="0"/>
    <x v="0"/>
  </r>
  <r>
    <x v="50"/>
    <x v="0"/>
    <x v="8"/>
    <x v="107"/>
    <x v="0"/>
    <n v="4"/>
    <x v="3"/>
    <x v="0"/>
  </r>
  <r>
    <x v="50"/>
    <x v="0"/>
    <x v="8"/>
    <x v="106"/>
    <x v="0"/>
    <n v="3"/>
    <x v="1"/>
    <x v="1"/>
  </r>
  <r>
    <x v="50"/>
    <x v="0"/>
    <x v="8"/>
    <x v="106"/>
    <x v="0"/>
    <n v="2"/>
    <x v="1"/>
    <x v="1"/>
  </r>
  <r>
    <x v="50"/>
    <x v="0"/>
    <x v="8"/>
    <x v="74"/>
    <x v="1"/>
    <n v="2"/>
    <x v="0"/>
    <x v="0"/>
  </r>
  <r>
    <x v="50"/>
    <x v="0"/>
    <x v="8"/>
    <x v="110"/>
    <x v="1"/>
    <n v="1"/>
    <x v="1"/>
    <x v="1"/>
  </r>
  <r>
    <x v="50"/>
    <x v="0"/>
    <x v="8"/>
    <x v="75"/>
    <x v="0"/>
    <n v="2"/>
    <x v="0"/>
    <x v="0"/>
  </r>
  <r>
    <x v="50"/>
    <x v="0"/>
    <x v="9"/>
    <x v="97"/>
    <x v="0"/>
    <n v="2"/>
    <x v="8"/>
    <x v="0"/>
  </r>
  <r>
    <x v="50"/>
    <x v="0"/>
    <x v="9"/>
    <x v="77"/>
    <x v="0"/>
    <n v="28"/>
    <x v="3"/>
    <x v="0"/>
  </r>
  <r>
    <x v="50"/>
    <x v="0"/>
    <x v="10"/>
    <x v="114"/>
    <x v="0"/>
    <n v="1"/>
    <x v="0"/>
    <x v="0"/>
  </r>
  <r>
    <x v="50"/>
    <x v="0"/>
    <x v="10"/>
    <x v="76"/>
    <x v="0"/>
    <n v="1"/>
    <x v="0"/>
    <x v="0"/>
  </r>
  <r>
    <x v="50"/>
    <x v="0"/>
    <x v="10"/>
    <x v="110"/>
    <x v="1"/>
    <n v="2"/>
    <x v="1"/>
    <x v="1"/>
  </r>
  <r>
    <x v="50"/>
    <x v="0"/>
    <x v="11"/>
    <x v="75"/>
    <x v="0"/>
    <n v="1"/>
    <x v="0"/>
    <x v="0"/>
  </r>
  <r>
    <x v="50"/>
    <x v="0"/>
    <x v="11"/>
    <x v="74"/>
    <x v="1"/>
    <n v="3"/>
    <x v="0"/>
    <x v="0"/>
  </r>
  <r>
    <x v="50"/>
    <x v="0"/>
    <x v="8"/>
    <x v="135"/>
    <x v="0"/>
    <n v="25"/>
    <x v="3"/>
    <x v="0"/>
  </r>
  <r>
    <x v="50"/>
    <x v="0"/>
    <x v="8"/>
    <x v="74"/>
    <x v="1"/>
    <n v="2"/>
    <x v="0"/>
    <x v="0"/>
  </r>
  <r>
    <x v="50"/>
    <x v="0"/>
    <x v="8"/>
    <x v="137"/>
    <x v="1"/>
    <n v="23"/>
    <x v="3"/>
    <x v="0"/>
  </r>
  <r>
    <x v="50"/>
    <x v="0"/>
    <x v="12"/>
    <x v="111"/>
    <x v="0"/>
    <n v="3"/>
    <x v="3"/>
    <x v="0"/>
  </r>
  <r>
    <x v="50"/>
    <x v="0"/>
    <x v="12"/>
    <x v="77"/>
    <x v="0"/>
    <n v="2"/>
    <x v="3"/>
    <x v="0"/>
  </r>
  <r>
    <x v="50"/>
    <x v="0"/>
    <x v="12"/>
    <x v="98"/>
    <x v="1"/>
    <n v="64"/>
    <x v="8"/>
    <x v="0"/>
  </r>
  <r>
    <x v="50"/>
    <x v="0"/>
    <x v="12"/>
    <x v="74"/>
    <x v="1"/>
    <n v="1"/>
    <x v="0"/>
    <x v="0"/>
  </r>
  <r>
    <x v="50"/>
    <x v="0"/>
    <x v="12"/>
    <x v="142"/>
    <x v="1"/>
    <n v="1"/>
    <x v="3"/>
    <x v="0"/>
  </r>
  <r>
    <x v="50"/>
    <x v="0"/>
    <x v="13"/>
    <x v="76"/>
    <x v="0"/>
    <n v="10"/>
    <x v="0"/>
    <x v="0"/>
  </r>
  <r>
    <x v="50"/>
    <x v="0"/>
    <x v="13"/>
    <x v="105"/>
    <x v="0"/>
    <n v="6"/>
    <x v="7"/>
    <x v="3"/>
  </r>
  <r>
    <x v="50"/>
    <x v="0"/>
    <x v="13"/>
    <x v="138"/>
    <x v="0"/>
    <n v="3"/>
    <x v="2"/>
    <x v="2"/>
  </r>
  <r>
    <x v="50"/>
    <x v="0"/>
    <x v="13"/>
    <x v="81"/>
    <x v="1"/>
    <n v="2"/>
    <x v="0"/>
    <x v="0"/>
  </r>
  <r>
    <x v="50"/>
    <x v="0"/>
    <x v="13"/>
    <x v="74"/>
    <x v="1"/>
    <n v="1"/>
    <x v="0"/>
    <x v="0"/>
  </r>
  <r>
    <x v="50"/>
    <x v="0"/>
    <x v="13"/>
    <x v="109"/>
    <x v="1"/>
    <n v="5"/>
    <x v="7"/>
    <x v="3"/>
  </r>
  <r>
    <x v="50"/>
    <x v="0"/>
    <x v="13"/>
    <x v="139"/>
    <x v="1"/>
    <n v="3"/>
    <x v="2"/>
    <x v="2"/>
  </r>
  <r>
    <x v="50"/>
    <x v="0"/>
    <x v="14"/>
    <x v="81"/>
    <x v="1"/>
    <n v="23"/>
    <x v="0"/>
    <x v="0"/>
  </r>
  <r>
    <x v="50"/>
    <x v="0"/>
    <x v="15"/>
    <x v="106"/>
    <x v="0"/>
    <n v="10"/>
    <x v="1"/>
    <x v="1"/>
  </r>
  <r>
    <x v="50"/>
    <x v="0"/>
    <x v="16"/>
    <x v="75"/>
    <x v="0"/>
    <n v="1"/>
    <x v="0"/>
    <x v="0"/>
  </r>
  <r>
    <x v="50"/>
    <x v="0"/>
    <x v="16"/>
    <x v="74"/>
    <x v="1"/>
    <n v="1"/>
    <x v="0"/>
    <x v="0"/>
  </r>
  <r>
    <x v="50"/>
    <x v="0"/>
    <x v="17"/>
    <x v="138"/>
    <x v="0"/>
    <n v="2"/>
    <x v="2"/>
    <x v="2"/>
  </r>
  <r>
    <x v="50"/>
    <x v="0"/>
    <x v="17"/>
    <x v="106"/>
    <x v="0"/>
    <n v="6"/>
    <x v="1"/>
    <x v="1"/>
  </r>
  <r>
    <x v="50"/>
    <x v="0"/>
    <x v="17"/>
    <x v="81"/>
    <x v="1"/>
    <n v="4"/>
    <x v="0"/>
    <x v="0"/>
  </r>
  <r>
    <x v="50"/>
    <x v="0"/>
    <x v="17"/>
    <x v="74"/>
    <x v="1"/>
    <n v="2"/>
    <x v="0"/>
    <x v="0"/>
  </r>
  <r>
    <x v="50"/>
    <x v="0"/>
    <x v="17"/>
    <x v="109"/>
    <x v="1"/>
    <n v="24"/>
    <x v="7"/>
    <x v="3"/>
  </r>
  <r>
    <x v="50"/>
    <x v="0"/>
    <x v="17"/>
    <x v="139"/>
    <x v="1"/>
    <n v="3"/>
    <x v="2"/>
    <x v="2"/>
  </r>
  <r>
    <x v="50"/>
    <x v="0"/>
    <x v="17"/>
    <x v="117"/>
    <x v="1"/>
    <n v="84"/>
    <x v="3"/>
    <x v="0"/>
  </r>
  <r>
    <x v="50"/>
    <x v="0"/>
    <x v="17"/>
    <x v="110"/>
    <x v="1"/>
    <n v="4"/>
    <x v="1"/>
    <x v="1"/>
  </r>
  <r>
    <x v="50"/>
    <x v="0"/>
    <x v="18"/>
    <x v="75"/>
    <x v="0"/>
    <n v="1"/>
    <x v="0"/>
    <x v="0"/>
  </r>
  <r>
    <x v="50"/>
    <x v="0"/>
    <x v="18"/>
    <x v="74"/>
    <x v="1"/>
    <n v="5"/>
    <x v="0"/>
    <x v="0"/>
  </r>
  <r>
    <x v="50"/>
    <x v="3"/>
    <x v="21"/>
    <x v="98"/>
    <x v="1"/>
    <n v="2"/>
    <x v="8"/>
    <x v="0"/>
  </r>
  <r>
    <x v="50"/>
    <x v="3"/>
    <x v="22"/>
    <x v="107"/>
    <x v="0"/>
    <n v="6"/>
    <x v="3"/>
    <x v="0"/>
  </r>
  <r>
    <x v="50"/>
    <x v="3"/>
    <x v="22"/>
    <x v="117"/>
    <x v="1"/>
    <n v="2"/>
    <x v="3"/>
    <x v="0"/>
  </r>
  <r>
    <x v="50"/>
    <x v="3"/>
    <x v="23"/>
    <x v="75"/>
    <x v="0"/>
    <n v="1"/>
    <x v="0"/>
    <x v="0"/>
  </r>
  <r>
    <x v="50"/>
    <x v="3"/>
    <x v="23"/>
    <x v="106"/>
    <x v="0"/>
    <n v="34"/>
    <x v="1"/>
    <x v="1"/>
  </r>
  <r>
    <x v="50"/>
    <x v="3"/>
    <x v="23"/>
    <x v="142"/>
    <x v="1"/>
    <n v="4"/>
    <x v="3"/>
    <x v="0"/>
  </r>
  <r>
    <x v="50"/>
    <x v="3"/>
    <x v="24"/>
    <x v="76"/>
    <x v="0"/>
    <n v="3"/>
    <x v="0"/>
    <x v="0"/>
  </r>
  <r>
    <x v="50"/>
    <x v="3"/>
    <x v="28"/>
    <x v="97"/>
    <x v="0"/>
    <n v="1"/>
    <x v="8"/>
    <x v="0"/>
  </r>
  <r>
    <x v="50"/>
    <x v="3"/>
    <x v="28"/>
    <x v="75"/>
    <x v="0"/>
    <n v="2"/>
    <x v="0"/>
    <x v="0"/>
  </r>
  <r>
    <x v="50"/>
    <x v="3"/>
    <x v="28"/>
    <x v="81"/>
    <x v="1"/>
    <n v="7"/>
    <x v="0"/>
    <x v="0"/>
  </r>
  <r>
    <x v="50"/>
    <x v="3"/>
    <x v="29"/>
    <x v="118"/>
    <x v="1"/>
    <n v="17"/>
    <x v="0"/>
    <x v="0"/>
  </r>
  <r>
    <x v="50"/>
    <x v="3"/>
    <x v="30"/>
    <x v="76"/>
    <x v="0"/>
    <n v="9"/>
    <x v="0"/>
    <x v="0"/>
  </r>
  <r>
    <x v="50"/>
    <x v="3"/>
    <x v="32"/>
    <x v="76"/>
    <x v="0"/>
    <n v="22"/>
    <x v="0"/>
    <x v="0"/>
  </r>
  <r>
    <x v="50"/>
    <x v="3"/>
    <x v="32"/>
    <x v="106"/>
    <x v="0"/>
    <n v="3"/>
    <x v="1"/>
    <x v="1"/>
  </r>
  <r>
    <x v="50"/>
    <x v="3"/>
    <x v="33"/>
    <x v="150"/>
    <x v="1"/>
    <n v="2"/>
    <x v="4"/>
    <x v="3"/>
  </r>
  <r>
    <x v="50"/>
    <x v="3"/>
    <x v="21"/>
    <x v="112"/>
    <x v="1"/>
    <n v="1"/>
    <x v="3"/>
    <x v="0"/>
  </r>
  <r>
    <x v="50"/>
    <x v="3"/>
    <x v="34"/>
    <x v="75"/>
    <x v="0"/>
    <n v="2"/>
    <x v="0"/>
    <x v="0"/>
  </r>
  <r>
    <x v="50"/>
    <x v="3"/>
    <x v="34"/>
    <x v="107"/>
    <x v="0"/>
    <n v="29"/>
    <x v="3"/>
    <x v="0"/>
  </r>
  <r>
    <x v="50"/>
    <x v="3"/>
    <x v="34"/>
    <x v="135"/>
    <x v="0"/>
    <n v="15"/>
    <x v="3"/>
    <x v="0"/>
  </r>
  <r>
    <x v="50"/>
    <x v="3"/>
    <x v="34"/>
    <x v="106"/>
    <x v="0"/>
    <n v="3"/>
    <x v="1"/>
    <x v="1"/>
  </r>
  <r>
    <x v="50"/>
    <x v="3"/>
    <x v="34"/>
    <x v="98"/>
    <x v="1"/>
    <n v="2"/>
    <x v="8"/>
    <x v="0"/>
  </r>
  <r>
    <x v="50"/>
    <x v="0"/>
    <x v="6"/>
    <x v="76"/>
    <x v="0"/>
    <n v="1"/>
    <x v="0"/>
    <x v="0"/>
  </r>
  <r>
    <x v="50"/>
    <x v="0"/>
    <x v="6"/>
    <x v="106"/>
    <x v="0"/>
    <n v="42"/>
    <x v="1"/>
    <x v="1"/>
  </r>
  <r>
    <x v="50"/>
    <x v="3"/>
    <x v="37"/>
    <x v="118"/>
    <x v="1"/>
    <n v="3"/>
    <x v="0"/>
    <x v="0"/>
  </r>
  <r>
    <x v="50"/>
    <x v="3"/>
    <x v="37"/>
    <x v="112"/>
    <x v="1"/>
    <n v="4"/>
    <x v="3"/>
    <x v="0"/>
  </r>
  <r>
    <x v="50"/>
    <x v="3"/>
    <x v="37"/>
    <x v="142"/>
    <x v="1"/>
    <n v="1"/>
    <x v="3"/>
    <x v="0"/>
  </r>
  <r>
    <x v="50"/>
    <x v="3"/>
    <x v="37"/>
    <x v="110"/>
    <x v="1"/>
    <n v="2"/>
    <x v="1"/>
    <x v="1"/>
  </r>
  <r>
    <x v="50"/>
    <x v="7"/>
    <x v="74"/>
    <x v="154"/>
    <x v="0"/>
    <n v="2.6"/>
    <x v="3"/>
    <x v="0"/>
  </r>
  <r>
    <x v="50"/>
    <x v="7"/>
    <x v="75"/>
    <x v="155"/>
    <x v="0"/>
    <n v="0.6"/>
    <x v="0"/>
    <x v="0"/>
  </r>
  <r>
    <x v="50"/>
    <x v="7"/>
    <x v="75"/>
    <x v="156"/>
    <x v="1"/>
    <n v="5"/>
    <x v="8"/>
    <x v="0"/>
  </r>
  <r>
    <x v="50"/>
    <x v="7"/>
    <x v="75"/>
    <x v="154"/>
    <x v="1"/>
    <n v="33"/>
    <x v="3"/>
    <x v="0"/>
  </r>
  <r>
    <x v="50"/>
    <x v="7"/>
    <x v="75"/>
    <x v="157"/>
    <x v="1"/>
    <n v="1"/>
    <x v="3"/>
    <x v="0"/>
  </r>
  <r>
    <x v="50"/>
    <x v="7"/>
    <x v="76"/>
    <x v="155"/>
    <x v="0"/>
    <n v="7"/>
    <x v="0"/>
    <x v="0"/>
  </r>
  <r>
    <x v="50"/>
    <x v="7"/>
    <x v="76"/>
    <x v="26"/>
    <x v="0"/>
    <n v="1.4"/>
    <x v="7"/>
    <x v="3"/>
  </r>
  <r>
    <x v="50"/>
    <x v="7"/>
    <x v="76"/>
    <x v="157"/>
    <x v="0"/>
    <n v="23.7"/>
    <x v="3"/>
    <x v="0"/>
  </r>
  <r>
    <x v="50"/>
    <x v="7"/>
    <x v="76"/>
    <x v="154"/>
    <x v="0"/>
    <n v="2.9"/>
    <x v="3"/>
    <x v="0"/>
  </r>
  <r>
    <x v="50"/>
    <x v="7"/>
    <x v="76"/>
    <x v="158"/>
    <x v="0"/>
    <n v="2"/>
    <x v="1"/>
    <x v="1"/>
  </r>
  <r>
    <x v="50"/>
    <x v="7"/>
    <x v="76"/>
    <x v="10"/>
    <x v="0"/>
    <n v="2.1"/>
    <x v="4"/>
    <x v="3"/>
  </r>
  <r>
    <x v="50"/>
    <x v="7"/>
    <x v="76"/>
    <x v="155"/>
    <x v="1"/>
    <n v="40.200000000000003"/>
    <x v="0"/>
    <x v="0"/>
  </r>
  <r>
    <x v="50"/>
    <x v="7"/>
    <x v="76"/>
    <x v="26"/>
    <x v="1"/>
    <n v="33.700000000000003"/>
    <x v="7"/>
    <x v="3"/>
  </r>
  <r>
    <x v="50"/>
    <x v="7"/>
    <x v="76"/>
    <x v="159"/>
    <x v="1"/>
    <n v="1.2"/>
    <x v="7"/>
    <x v="3"/>
  </r>
  <r>
    <x v="50"/>
    <x v="7"/>
    <x v="76"/>
    <x v="160"/>
    <x v="1"/>
    <n v="3.4"/>
    <x v="2"/>
    <x v="2"/>
  </r>
  <r>
    <x v="50"/>
    <x v="7"/>
    <x v="76"/>
    <x v="154"/>
    <x v="1"/>
    <n v="59.7"/>
    <x v="3"/>
    <x v="0"/>
  </r>
  <r>
    <x v="50"/>
    <x v="7"/>
    <x v="76"/>
    <x v="161"/>
    <x v="1"/>
    <n v="9.8000000000000007"/>
    <x v="3"/>
    <x v="0"/>
  </r>
  <r>
    <x v="50"/>
    <x v="7"/>
    <x v="76"/>
    <x v="158"/>
    <x v="1"/>
    <n v="83.7"/>
    <x v="1"/>
    <x v="1"/>
  </r>
  <r>
    <x v="50"/>
    <x v="7"/>
    <x v="77"/>
    <x v="156"/>
    <x v="0"/>
    <n v="1.8"/>
    <x v="8"/>
    <x v="0"/>
  </r>
  <r>
    <x v="50"/>
    <x v="7"/>
    <x v="77"/>
    <x v="158"/>
    <x v="1"/>
    <n v="50"/>
    <x v="1"/>
    <x v="1"/>
  </r>
  <r>
    <x v="50"/>
    <x v="7"/>
    <x v="78"/>
    <x v="156"/>
    <x v="0"/>
    <n v="2.5"/>
    <x v="8"/>
    <x v="0"/>
  </r>
  <r>
    <x v="50"/>
    <x v="7"/>
    <x v="78"/>
    <x v="155"/>
    <x v="0"/>
    <n v="0.2"/>
    <x v="0"/>
    <x v="0"/>
  </r>
  <r>
    <x v="50"/>
    <x v="7"/>
    <x v="78"/>
    <x v="158"/>
    <x v="0"/>
    <n v="0.3"/>
    <x v="1"/>
    <x v="1"/>
  </r>
  <r>
    <x v="50"/>
    <x v="7"/>
    <x v="78"/>
    <x v="154"/>
    <x v="1"/>
    <n v="2.6"/>
    <x v="3"/>
    <x v="0"/>
  </r>
  <r>
    <x v="50"/>
    <x v="7"/>
    <x v="78"/>
    <x v="158"/>
    <x v="1"/>
    <n v="2"/>
    <x v="1"/>
    <x v="1"/>
  </r>
  <r>
    <x v="50"/>
    <x v="7"/>
    <x v="79"/>
    <x v="154"/>
    <x v="0"/>
    <n v="0.6"/>
    <x v="3"/>
    <x v="0"/>
  </r>
  <r>
    <x v="50"/>
    <x v="7"/>
    <x v="79"/>
    <x v="10"/>
    <x v="0"/>
    <n v="19.7"/>
    <x v="4"/>
    <x v="3"/>
  </r>
  <r>
    <x v="50"/>
    <x v="7"/>
    <x v="79"/>
    <x v="155"/>
    <x v="1"/>
    <n v="4.3"/>
    <x v="0"/>
    <x v="0"/>
  </r>
  <r>
    <x v="50"/>
    <x v="7"/>
    <x v="80"/>
    <x v="155"/>
    <x v="0"/>
    <n v="1"/>
    <x v="0"/>
    <x v="0"/>
  </r>
  <r>
    <x v="50"/>
    <x v="7"/>
    <x v="80"/>
    <x v="10"/>
    <x v="0"/>
    <n v="5"/>
    <x v="4"/>
    <x v="3"/>
  </r>
  <r>
    <x v="50"/>
    <x v="7"/>
    <x v="81"/>
    <x v="155"/>
    <x v="0"/>
    <n v="2.7"/>
    <x v="0"/>
    <x v="0"/>
  </r>
  <r>
    <x v="50"/>
    <x v="7"/>
    <x v="81"/>
    <x v="158"/>
    <x v="0"/>
    <n v="0.5"/>
    <x v="1"/>
    <x v="1"/>
  </r>
  <r>
    <x v="50"/>
    <x v="7"/>
    <x v="81"/>
    <x v="155"/>
    <x v="1"/>
    <n v="2"/>
    <x v="0"/>
    <x v="0"/>
  </r>
  <r>
    <x v="50"/>
    <x v="7"/>
    <x v="82"/>
    <x v="155"/>
    <x v="0"/>
    <n v="1"/>
    <x v="0"/>
    <x v="0"/>
  </r>
  <r>
    <x v="50"/>
    <x v="7"/>
    <x v="82"/>
    <x v="158"/>
    <x v="0"/>
    <n v="24.1"/>
    <x v="1"/>
    <x v="1"/>
  </r>
  <r>
    <x v="50"/>
    <x v="7"/>
    <x v="83"/>
    <x v="155"/>
    <x v="0"/>
    <n v="4.5"/>
    <x v="0"/>
    <x v="0"/>
  </r>
  <r>
    <x v="50"/>
    <x v="7"/>
    <x v="83"/>
    <x v="155"/>
    <x v="1"/>
    <n v="4.2"/>
    <x v="0"/>
    <x v="0"/>
  </r>
  <r>
    <x v="50"/>
    <x v="7"/>
    <x v="84"/>
    <x v="156"/>
    <x v="0"/>
    <n v="1.5"/>
    <x v="8"/>
    <x v="0"/>
  </r>
  <r>
    <x v="50"/>
    <x v="7"/>
    <x v="84"/>
    <x v="155"/>
    <x v="0"/>
    <n v="4.3"/>
    <x v="0"/>
    <x v="0"/>
  </r>
  <r>
    <x v="50"/>
    <x v="7"/>
    <x v="84"/>
    <x v="162"/>
    <x v="0"/>
    <n v="1.4"/>
    <x v="0"/>
    <x v="0"/>
  </r>
  <r>
    <x v="50"/>
    <x v="7"/>
    <x v="85"/>
    <x v="155"/>
    <x v="0"/>
    <n v="13"/>
    <x v="0"/>
    <x v="0"/>
  </r>
  <r>
    <x v="50"/>
    <x v="7"/>
    <x v="85"/>
    <x v="155"/>
    <x v="1"/>
    <n v="157.5"/>
    <x v="0"/>
    <x v="0"/>
  </r>
  <r>
    <x v="50"/>
    <x v="7"/>
    <x v="85"/>
    <x v="154"/>
    <x v="1"/>
    <n v="24"/>
    <x v="3"/>
    <x v="0"/>
  </r>
  <r>
    <x v="50"/>
    <x v="7"/>
    <x v="85"/>
    <x v="158"/>
    <x v="1"/>
    <n v="27.5"/>
    <x v="1"/>
    <x v="1"/>
  </r>
  <r>
    <x v="50"/>
    <x v="7"/>
    <x v="86"/>
    <x v="154"/>
    <x v="0"/>
    <n v="1"/>
    <x v="3"/>
    <x v="0"/>
  </r>
  <r>
    <x v="50"/>
    <x v="7"/>
    <x v="91"/>
    <x v="155"/>
    <x v="0"/>
    <n v="18"/>
    <x v="0"/>
    <x v="0"/>
  </r>
  <r>
    <x v="50"/>
    <x v="7"/>
    <x v="91"/>
    <x v="162"/>
    <x v="0"/>
    <n v="10.199999999999999"/>
    <x v="0"/>
    <x v="0"/>
  </r>
  <r>
    <x v="50"/>
    <x v="7"/>
    <x v="91"/>
    <x v="162"/>
    <x v="1"/>
    <n v="10"/>
    <x v="0"/>
    <x v="0"/>
  </r>
  <r>
    <x v="50"/>
    <x v="7"/>
    <x v="91"/>
    <x v="155"/>
    <x v="1"/>
    <n v="7"/>
    <x v="0"/>
    <x v="0"/>
  </r>
  <r>
    <x v="50"/>
    <x v="7"/>
    <x v="115"/>
    <x v="154"/>
    <x v="0"/>
    <n v="0.4"/>
    <x v="3"/>
    <x v="0"/>
  </r>
  <r>
    <x v="50"/>
    <x v="7"/>
    <x v="115"/>
    <x v="158"/>
    <x v="0"/>
    <n v="0.5"/>
    <x v="1"/>
    <x v="1"/>
  </r>
  <r>
    <x v="50"/>
    <x v="7"/>
    <x v="115"/>
    <x v="162"/>
    <x v="1"/>
    <n v="1.1000000000000001"/>
    <x v="0"/>
    <x v="0"/>
  </r>
  <r>
    <x v="50"/>
    <x v="7"/>
    <x v="115"/>
    <x v="158"/>
    <x v="1"/>
    <n v="0.2"/>
    <x v="1"/>
    <x v="1"/>
  </r>
  <r>
    <x v="50"/>
    <x v="7"/>
    <x v="121"/>
    <x v="155"/>
    <x v="0"/>
    <n v="0.5"/>
    <x v="0"/>
    <x v="0"/>
  </r>
  <r>
    <x v="50"/>
    <x v="7"/>
    <x v="92"/>
    <x v="155"/>
    <x v="0"/>
    <n v="2.6"/>
    <x v="0"/>
    <x v="0"/>
  </r>
  <r>
    <x v="50"/>
    <x v="7"/>
    <x v="93"/>
    <x v="155"/>
    <x v="0"/>
    <n v="5.4"/>
    <x v="0"/>
    <x v="0"/>
  </r>
  <r>
    <x v="50"/>
    <x v="7"/>
    <x v="93"/>
    <x v="161"/>
    <x v="0"/>
    <n v="1"/>
    <x v="3"/>
    <x v="0"/>
  </r>
  <r>
    <x v="50"/>
    <x v="7"/>
    <x v="94"/>
    <x v="155"/>
    <x v="0"/>
    <n v="9.9"/>
    <x v="0"/>
    <x v="0"/>
  </r>
  <r>
    <x v="50"/>
    <x v="7"/>
    <x v="94"/>
    <x v="10"/>
    <x v="0"/>
    <n v="6.6"/>
    <x v="4"/>
    <x v="3"/>
  </r>
  <r>
    <x v="50"/>
    <x v="7"/>
    <x v="94"/>
    <x v="155"/>
    <x v="1"/>
    <n v="7.8"/>
    <x v="0"/>
    <x v="0"/>
  </r>
  <r>
    <x v="50"/>
    <x v="7"/>
    <x v="94"/>
    <x v="158"/>
    <x v="1"/>
    <n v="2.8"/>
    <x v="1"/>
    <x v="1"/>
  </r>
  <r>
    <x v="50"/>
    <x v="7"/>
    <x v="116"/>
    <x v="158"/>
    <x v="0"/>
    <n v="1"/>
    <x v="1"/>
    <x v="1"/>
  </r>
  <r>
    <x v="50"/>
    <x v="7"/>
    <x v="118"/>
    <x v="156"/>
    <x v="0"/>
    <n v="2"/>
    <x v="8"/>
    <x v="0"/>
  </r>
  <r>
    <x v="50"/>
    <x v="7"/>
    <x v="118"/>
    <x v="162"/>
    <x v="0"/>
    <n v="5"/>
    <x v="0"/>
    <x v="0"/>
  </r>
  <r>
    <x v="50"/>
    <x v="7"/>
    <x v="118"/>
    <x v="155"/>
    <x v="0"/>
    <n v="1"/>
    <x v="0"/>
    <x v="0"/>
  </r>
  <r>
    <x v="50"/>
    <x v="7"/>
    <x v="118"/>
    <x v="162"/>
    <x v="1"/>
    <n v="16.2"/>
    <x v="0"/>
    <x v="0"/>
  </r>
  <r>
    <x v="50"/>
    <x v="7"/>
    <x v="118"/>
    <x v="154"/>
    <x v="1"/>
    <n v="44"/>
    <x v="3"/>
    <x v="0"/>
  </r>
  <r>
    <x v="50"/>
    <x v="7"/>
    <x v="95"/>
    <x v="155"/>
    <x v="1"/>
    <n v="8.4"/>
    <x v="0"/>
    <x v="0"/>
  </r>
  <r>
    <x v="50"/>
    <x v="7"/>
    <x v="96"/>
    <x v="158"/>
    <x v="0"/>
    <n v="2.9"/>
    <x v="1"/>
    <x v="1"/>
  </r>
  <r>
    <x v="50"/>
    <x v="7"/>
    <x v="97"/>
    <x v="162"/>
    <x v="0"/>
    <n v="0.8"/>
    <x v="0"/>
    <x v="0"/>
  </r>
  <r>
    <x v="50"/>
    <x v="7"/>
    <x v="97"/>
    <x v="158"/>
    <x v="0"/>
    <n v="12"/>
    <x v="1"/>
    <x v="1"/>
  </r>
  <r>
    <x v="50"/>
    <x v="7"/>
    <x v="98"/>
    <x v="162"/>
    <x v="0"/>
    <n v="7.6"/>
    <x v="0"/>
    <x v="0"/>
  </r>
  <r>
    <x v="50"/>
    <x v="7"/>
    <x v="98"/>
    <x v="155"/>
    <x v="0"/>
    <n v="0.6"/>
    <x v="0"/>
    <x v="0"/>
  </r>
  <r>
    <x v="50"/>
    <x v="7"/>
    <x v="99"/>
    <x v="156"/>
    <x v="0"/>
    <n v="0.8"/>
    <x v="8"/>
    <x v="0"/>
  </r>
  <r>
    <x v="50"/>
    <x v="7"/>
    <x v="99"/>
    <x v="155"/>
    <x v="0"/>
    <n v="3.5"/>
    <x v="0"/>
    <x v="0"/>
  </r>
  <r>
    <x v="50"/>
    <x v="7"/>
    <x v="99"/>
    <x v="161"/>
    <x v="0"/>
    <n v="1.2"/>
    <x v="3"/>
    <x v="0"/>
  </r>
  <r>
    <x v="50"/>
    <x v="7"/>
    <x v="100"/>
    <x v="155"/>
    <x v="0"/>
    <n v="1"/>
    <x v="0"/>
    <x v="0"/>
  </r>
  <r>
    <x v="50"/>
    <x v="7"/>
    <x v="100"/>
    <x v="162"/>
    <x v="0"/>
    <n v="1"/>
    <x v="0"/>
    <x v="0"/>
  </r>
  <r>
    <x v="50"/>
    <x v="7"/>
    <x v="100"/>
    <x v="158"/>
    <x v="0"/>
    <n v="20"/>
    <x v="1"/>
    <x v="1"/>
  </r>
  <r>
    <x v="50"/>
    <x v="7"/>
    <x v="100"/>
    <x v="155"/>
    <x v="1"/>
    <n v="1"/>
    <x v="0"/>
    <x v="0"/>
  </r>
  <r>
    <x v="50"/>
    <x v="7"/>
    <x v="101"/>
    <x v="156"/>
    <x v="0"/>
    <n v="0.3"/>
    <x v="8"/>
    <x v="0"/>
  </r>
  <r>
    <x v="50"/>
    <x v="7"/>
    <x v="101"/>
    <x v="155"/>
    <x v="0"/>
    <n v="28.2"/>
    <x v="0"/>
    <x v="0"/>
  </r>
  <r>
    <x v="50"/>
    <x v="7"/>
    <x v="101"/>
    <x v="158"/>
    <x v="0"/>
    <n v="45"/>
    <x v="1"/>
    <x v="1"/>
  </r>
  <r>
    <x v="50"/>
    <x v="7"/>
    <x v="101"/>
    <x v="158"/>
    <x v="1"/>
    <n v="20"/>
    <x v="1"/>
    <x v="1"/>
  </r>
  <r>
    <x v="50"/>
    <x v="7"/>
    <x v="102"/>
    <x v="162"/>
    <x v="0"/>
    <n v="4"/>
    <x v="0"/>
    <x v="0"/>
  </r>
  <r>
    <x v="50"/>
    <x v="7"/>
    <x v="102"/>
    <x v="163"/>
    <x v="0"/>
    <n v="0.5"/>
    <x v="0"/>
    <x v="0"/>
  </r>
  <r>
    <x v="50"/>
    <x v="7"/>
    <x v="102"/>
    <x v="163"/>
    <x v="1"/>
    <n v="237.7"/>
    <x v="0"/>
    <x v="0"/>
  </r>
  <r>
    <x v="50"/>
    <x v="7"/>
    <x v="102"/>
    <x v="162"/>
    <x v="1"/>
    <n v="186.1"/>
    <x v="0"/>
    <x v="0"/>
  </r>
  <r>
    <x v="50"/>
    <x v="7"/>
    <x v="102"/>
    <x v="158"/>
    <x v="1"/>
    <n v="41"/>
    <x v="1"/>
    <x v="1"/>
  </r>
  <r>
    <x v="50"/>
    <x v="7"/>
    <x v="103"/>
    <x v="155"/>
    <x v="0"/>
    <n v="10.8"/>
    <x v="0"/>
    <x v="0"/>
  </r>
  <r>
    <x v="50"/>
    <x v="7"/>
    <x v="103"/>
    <x v="26"/>
    <x v="0"/>
    <n v="0.2"/>
    <x v="7"/>
    <x v="3"/>
  </r>
  <r>
    <x v="50"/>
    <x v="7"/>
    <x v="103"/>
    <x v="154"/>
    <x v="0"/>
    <n v="2"/>
    <x v="3"/>
    <x v="0"/>
  </r>
  <r>
    <x v="50"/>
    <x v="7"/>
    <x v="103"/>
    <x v="161"/>
    <x v="0"/>
    <n v="0.9"/>
    <x v="3"/>
    <x v="0"/>
  </r>
  <r>
    <x v="50"/>
    <x v="7"/>
    <x v="103"/>
    <x v="158"/>
    <x v="0"/>
    <n v="2"/>
    <x v="1"/>
    <x v="1"/>
  </r>
  <r>
    <x v="50"/>
    <x v="7"/>
    <x v="103"/>
    <x v="156"/>
    <x v="1"/>
    <n v="0.6"/>
    <x v="8"/>
    <x v="0"/>
  </r>
  <r>
    <x v="50"/>
    <x v="7"/>
    <x v="103"/>
    <x v="163"/>
    <x v="1"/>
    <n v="110.2"/>
    <x v="0"/>
    <x v="0"/>
  </r>
  <r>
    <x v="50"/>
    <x v="7"/>
    <x v="103"/>
    <x v="155"/>
    <x v="1"/>
    <n v="9.1999999999999993"/>
    <x v="0"/>
    <x v="0"/>
  </r>
  <r>
    <x v="50"/>
    <x v="7"/>
    <x v="103"/>
    <x v="159"/>
    <x v="1"/>
    <n v="1.4"/>
    <x v="7"/>
    <x v="3"/>
  </r>
  <r>
    <x v="50"/>
    <x v="7"/>
    <x v="103"/>
    <x v="161"/>
    <x v="1"/>
    <n v="73.599999999999994"/>
    <x v="3"/>
    <x v="0"/>
  </r>
  <r>
    <x v="50"/>
    <x v="7"/>
    <x v="103"/>
    <x v="154"/>
    <x v="1"/>
    <n v="0.6"/>
    <x v="3"/>
    <x v="0"/>
  </r>
  <r>
    <x v="50"/>
    <x v="7"/>
    <x v="103"/>
    <x v="157"/>
    <x v="1"/>
    <n v="0.1"/>
    <x v="3"/>
    <x v="0"/>
  </r>
  <r>
    <x v="50"/>
    <x v="7"/>
    <x v="103"/>
    <x v="158"/>
    <x v="1"/>
    <n v="12.5"/>
    <x v="1"/>
    <x v="1"/>
  </r>
  <r>
    <x v="50"/>
    <x v="7"/>
    <x v="104"/>
    <x v="156"/>
    <x v="0"/>
    <n v="4.8"/>
    <x v="8"/>
    <x v="0"/>
  </r>
  <r>
    <x v="50"/>
    <x v="7"/>
    <x v="104"/>
    <x v="155"/>
    <x v="0"/>
    <n v="4.5999999999999996"/>
    <x v="0"/>
    <x v="0"/>
  </r>
  <r>
    <x v="50"/>
    <x v="7"/>
    <x v="104"/>
    <x v="157"/>
    <x v="0"/>
    <n v="0.3"/>
    <x v="3"/>
    <x v="0"/>
  </r>
  <r>
    <x v="50"/>
    <x v="7"/>
    <x v="104"/>
    <x v="158"/>
    <x v="0"/>
    <n v="3.8"/>
    <x v="1"/>
    <x v="1"/>
  </r>
  <r>
    <x v="50"/>
    <x v="7"/>
    <x v="105"/>
    <x v="155"/>
    <x v="0"/>
    <n v="1"/>
    <x v="0"/>
    <x v="0"/>
  </r>
  <r>
    <x v="50"/>
    <x v="7"/>
    <x v="105"/>
    <x v="154"/>
    <x v="0"/>
    <n v="40"/>
    <x v="3"/>
    <x v="0"/>
  </r>
  <r>
    <x v="50"/>
    <x v="7"/>
    <x v="105"/>
    <x v="158"/>
    <x v="0"/>
    <n v="18"/>
    <x v="1"/>
    <x v="1"/>
  </r>
  <r>
    <x v="50"/>
    <x v="0"/>
    <x v="106"/>
    <x v="156"/>
    <x v="0"/>
    <n v="2"/>
    <x v="8"/>
    <x v="0"/>
  </r>
  <r>
    <x v="50"/>
    <x v="0"/>
    <x v="106"/>
    <x v="158"/>
    <x v="0"/>
    <n v="152"/>
    <x v="1"/>
    <x v="1"/>
  </r>
  <r>
    <x v="50"/>
    <x v="0"/>
    <x v="107"/>
    <x v="155"/>
    <x v="0"/>
    <n v="1.8"/>
    <x v="0"/>
    <x v="0"/>
  </r>
  <r>
    <x v="50"/>
    <x v="0"/>
    <x v="107"/>
    <x v="161"/>
    <x v="0"/>
    <n v="10"/>
    <x v="3"/>
    <x v="0"/>
  </r>
  <r>
    <x v="50"/>
    <x v="0"/>
    <x v="107"/>
    <x v="154"/>
    <x v="0"/>
    <n v="6"/>
    <x v="3"/>
    <x v="0"/>
  </r>
  <r>
    <x v="50"/>
    <x v="0"/>
    <x v="107"/>
    <x v="158"/>
    <x v="0"/>
    <n v="200"/>
    <x v="1"/>
    <x v="1"/>
  </r>
  <r>
    <x v="50"/>
    <x v="7"/>
    <x v="108"/>
    <x v="155"/>
    <x v="0"/>
    <n v="0.2"/>
    <x v="0"/>
    <x v="0"/>
  </r>
  <r>
    <x v="50"/>
    <x v="7"/>
    <x v="108"/>
    <x v="158"/>
    <x v="0"/>
    <n v="25"/>
    <x v="1"/>
    <x v="1"/>
  </r>
  <r>
    <x v="50"/>
    <x v="7"/>
    <x v="108"/>
    <x v="154"/>
    <x v="1"/>
    <n v="49"/>
    <x v="3"/>
    <x v="0"/>
  </r>
  <r>
    <x v="50"/>
    <x v="7"/>
    <x v="109"/>
    <x v="156"/>
    <x v="0"/>
    <n v="15"/>
    <x v="8"/>
    <x v="0"/>
  </r>
  <r>
    <x v="50"/>
    <x v="7"/>
    <x v="120"/>
    <x v="161"/>
    <x v="1"/>
    <n v="5"/>
    <x v="3"/>
    <x v="0"/>
  </r>
  <r>
    <x v="50"/>
    <x v="7"/>
    <x v="117"/>
    <x v="155"/>
    <x v="0"/>
    <n v="1"/>
    <x v="0"/>
    <x v="0"/>
  </r>
  <r>
    <x v="50"/>
    <x v="7"/>
    <x v="117"/>
    <x v="158"/>
    <x v="0"/>
    <n v="0.6"/>
    <x v="1"/>
    <x v="1"/>
  </r>
  <r>
    <x v="50"/>
    <x v="7"/>
    <x v="117"/>
    <x v="158"/>
    <x v="1"/>
    <n v="22"/>
    <x v="1"/>
    <x v="1"/>
  </r>
  <r>
    <x v="50"/>
    <x v="7"/>
    <x v="112"/>
    <x v="155"/>
    <x v="0"/>
    <n v="1"/>
    <x v="0"/>
    <x v="0"/>
  </r>
  <r>
    <x v="50"/>
    <x v="7"/>
    <x v="112"/>
    <x v="155"/>
    <x v="1"/>
    <n v="6.1"/>
    <x v="0"/>
    <x v="0"/>
  </r>
  <r>
    <x v="50"/>
    <x v="7"/>
    <x v="112"/>
    <x v="162"/>
    <x v="1"/>
    <n v="2.2000000000000002"/>
    <x v="0"/>
    <x v="0"/>
  </r>
  <r>
    <x v="50"/>
    <x v="7"/>
    <x v="112"/>
    <x v="158"/>
    <x v="1"/>
    <n v="0.5"/>
    <x v="1"/>
    <x v="1"/>
  </r>
  <r>
    <x v="50"/>
    <x v="7"/>
    <x v="113"/>
    <x v="155"/>
    <x v="0"/>
    <n v="1.5"/>
    <x v="0"/>
    <x v="0"/>
  </r>
  <r>
    <x v="50"/>
    <x v="7"/>
    <x v="113"/>
    <x v="162"/>
    <x v="0"/>
    <n v="1.5"/>
    <x v="0"/>
    <x v="0"/>
  </r>
  <r>
    <x v="50"/>
    <x v="7"/>
    <x v="114"/>
    <x v="155"/>
    <x v="0"/>
    <n v="2"/>
    <x v="0"/>
    <x v="0"/>
  </r>
  <r>
    <x v="50"/>
    <x v="1"/>
    <x v="19"/>
    <x v="77"/>
    <x v="0"/>
    <n v="6"/>
    <x v="3"/>
    <x v="0"/>
  </r>
  <r>
    <x v="50"/>
    <x v="1"/>
    <x v="19"/>
    <x v="98"/>
    <x v="1"/>
    <n v="65"/>
    <x v="8"/>
    <x v="0"/>
  </r>
  <r>
    <x v="50"/>
    <x v="1"/>
    <x v="19"/>
    <x v="74"/>
    <x v="1"/>
    <n v="2"/>
    <x v="0"/>
    <x v="0"/>
  </r>
  <r>
    <x v="50"/>
    <x v="4"/>
    <x v="40"/>
    <x v="76"/>
    <x v="0"/>
    <n v="20"/>
    <x v="0"/>
    <x v="0"/>
  </r>
  <r>
    <x v="50"/>
    <x v="4"/>
    <x v="40"/>
    <x v="105"/>
    <x v="0"/>
    <n v="19"/>
    <x v="7"/>
    <x v="3"/>
  </r>
  <r>
    <x v="50"/>
    <x v="4"/>
    <x v="40"/>
    <x v="107"/>
    <x v="0"/>
    <n v="8"/>
    <x v="3"/>
    <x v="0"/>
  </r>
  <r>
    <x v="50"/>
    <x v="4"/>
    <x v="40"/>
    <x v="106"/>
    <x v="0"/>
    <n v="20"/>
    <x v="1"/>
    <x v="1"/>
  </r>
  <r>
    <x v="50"/>
    <x v="4"/>
    <x v="41"/>
    <x v="76"/>
    <x v="0"/>
    <n v="4"/>
    <x v="0"/>
    <x v="0"/>
  </r>
  <r>
    <x v="50"/>
    <x v="4"/>
    <x v="41"/>
    <x v="75"/>
    <x v="0"/>
    <n v="1"/>
    <x v="0"/>
    <x v="0"/>
  </r>
  <r>
    <x v="50"/>
    <x v="4"/>
    <x v="41"/>
    <x v="115"/>
    <x v="0"/>
    <n v="2"/>
    <x v="3"/>
    <x v="0"/>
  </r>
  <r>
    <x v="50"/>
    <x v="4"/>
    <x v="41"/>
    <x v="77"/>
    <x v="0"/>
    <n v="2"/>
    <x v="3"/>
    <x v="0"/>
  </r>
  <r>
    <x v="50"/>
    <x v="4"/>
    <x v="41"/>
    <x v="136"/>
    <x v="1"/>
    <n v="3"/>
    <x v="3"/>
    <x v="0"/>
  </r>
  <r>
    <x v="50"/>
    <x v="4"/>
    <x v="69"/>
    <x v="76"/>
    <x v="0"/>
    <n v="7"/>
    <x v="0"/>
    <x v="0"/>
  </r>
  <r>
    <x v="50"/>
    <x v="4"/>
    <x v="69"/>
    <x v="135"/>
    <x v="0"/>
    <n v="1"/>
    <x v="3"/>
    <x v="0"/>
  </r>
  <r>
    <x v="50"/>
    <x v="4"/>
    <x v="69"/>
    <x v="106"/>
    <x v="0"/>
    <n v="5"/>
    <x v="1"/>
    <x v="1"/>
  </r>
  <r>
    <x v="50"/>
    <x v="4"/>
    <x v="42"/>
    <x v="75"/>
    <x v="0"/>
    <n v="2"/>
    <x v="0"/>
    <x v="0"/>
  </r>
  <r>
    <x v="50"/>
    <x v="4"/>
    <x v="42"/>
    <x v="106"/>
    <x v="0"/>
    <n v="1"/>
    <x v="1"/>
    <x v="1"/>
  </r>
  <r>
    <x v="50"/>
    <x v="4"/>
    <x v="42"/>
    <x v="108"/>
    <x v="0"/>
    <n v="13"/>
    <x v="4"/>
    <x v="3"/>
  </r>
  <r>
    <x v="50"/>
    <x v="4"/>
    <x v="43"/>
    <x v="75"/>
    <x v="0"/>
    <n v="1"/>
    <x v="0"/>
    <x v="0"/>
  </r>
  <r>
    <x v="50"/>
    <x v="4"/>
    <x v="43"/>
    <x v="108"/>
    <x v="0"/>
    <n v="7"/>
    <x v="4"/>
    <x v="3"/>
  </r>
  <r>
    <x v="50"/>
    <x v="4"/>
    <x v="43"/>
    <x v="74"/>
    <x v="1"/>
    <n v="1"/>
    <x v="0"/>
    <x v="0"/>
  </r>
  <r>
    <x v="50"/>
    <x v="4"/>
    <x v="44"/>
    <x v="97"/>
    <x v="0"/>
    <n v="2"/>
    <x v="8"/>
    <x v="0"/>
  </r>
  <r>
    <x v="50"/>
    <x v="4"/>
    <x v="45"/>
    <x v="109"/>
    <x v="1"/>
    <n v="4"/>
    <x v="7"/>
    <x v="3"/>
  </r>
  <r>
    <x v="50"/>
    <x v="4"/>
    <x v="45"/>
    <x v="110"/>
    <x v="1"/>
    <n v="5"/>
    <x v="1"/>
    <x v="1"/>
  </r>
  <r>
    <x v="50"/>
    <x v="4"/>
    <x v="46"/>
    <x v="76"/>
    <x v="0"/>
    <n v="11"/>
    <x v="0"/>
    <x v="0"/>
  </r>
  <r>
    <x v="50"/>
    <x v="4"/>
    <x v="46"/>
    <x v="105"/>
    <x v="0"/>
    <n v="4"/>
    <x v="7"/>
    <x v="3"/>
  </r>
  <r>
    <x v="50"/>
    <x v="4"/>
    <x v="46"/>
    <x v="107"/>
    <x v="0"/>
    <n v="4"/>
    <x v="3"/>
    <x v="0"/>
  </r>
  <r>
    <x v="50"/>
    <x v="4"/>
    <x v="46"/>
    <x v="115"/>
    <x v="0"/>
    <n v="2"/>
    <x v="3"/>
    <x v="0"/>
  </r>
  <r>
    <x v="50"/>
    <x v="4"/>
    <x v="46"/>
    <x v="106"/>
    <x v="0"/>
    <n v="1"/>
    <x v="1"/>
    <x v="1"/>
  </r>
  <r>
    <x v="50"/>
    <x v="4"/>
    <x v="47"/>
    <x v="78"/>
    <x v="1"/>
    <n v="1"/>
    <x v="0"/>
    <x v="0"/>
  </r>
  <r>
    <x v="50"/>
    <x v="4"/>
    <x v="48"/>
    <x v="74"/>
    <x v="1"/>
    <n v="4"/>
    <x v="0"/>
    <x v="0"/>
  </r>
  <r>
    <x v="50"/>
    <x v="4"/>
    <x v="48"/>
    <x v="137"/>
    <x v="1"/>
    <n v="150"/>
    <x v="3"/>
    <x v="0"/>
  </r>
  <r>
    <x v="50"/>
    <x v="4"/>
    <x v="48"/>
    <x v="117"/>
    <x v="1"/>
    <n v="50"/>
    <x v="3"/>
    <x v="0"/>
  </r>
  <r>
    <x v="50"/>
    <x v="4"/>
    <x v="54"/>
    <x v="76"/>
    <x v="0"/>
    <n v="2"/>
    <x v="0"/>
    <x v="0"/>
  </r>
  <r>
    <x v="50"/>
    <x v="4"/>
    <x v="54"/>
    <x v="75"/>
    <x v="0"/>
    <n v="2"/>
    <x v="0"/>
    <x v="0"/>
  </r>
  <r>
    <x v="50"/>
    <x v="5"/>
    <x v="55"/>
    <x v="81"/>
    <x v="1"/>
    <n v="7"/>
    <x v="0"/>
    <x v="0"/>
  </r>
  <r>
    <x v="50"/>
    <x v="5"/>
    <x v="55"/>
    <x v="109"/>
    <x v="1"/>
    <n v="4"/>
    <x v="7"/>
    <x v="3"/>
  </r>
  <r>
    <x v="50"/>
    <x v="5"/>
    <x v="59"/>
    <x v="97"/>
    <x v="0"/>
    <n v="3"/>
    <x v="8"/>
    <x v="0"/>
  </r>
  <r>
    <x v="50"/>
    <x v="5"/>
    <x v="59"/>
    <x v="106"/>
    <x v="0"/>
    <n v="1"/>
    <x v="1"/>
    <x v="1"/>
  </r>
  <r>
    <x v="50"/>
    <x v="5"/>
    <x v="56"/>
    <x v="107"/>
    <x v="0"/>
    <n v="7"/>
    <x v="3"/>
    <x v="0"/>
  </r>
  <r>
    <x v="50"/>
    <x v="5"/>
    <x v="56"/>
    <x v="81"/>
    <x v="1"/>
    <n v="1"/>
    <x v="0"/>
    <x v="0"/>
  </r>
  <r>
    <x v="50"/>
    <x v="5"/>
    <x v="56"/>
    <x v="117"/>
    <x v="1"/>
    <n v="1"/>
    <x v="3"/>
    <x v="0"/>
  </r>
  <r>
    <x v="50"/>
    <x v="5"/>
    <x v="56"/>
    <x v="110"/>
    <x v="1"/>
    <n v="4"/>
    <x v="1"/>
    <x v="1"/>
  </r>
  <r>
    <x v="50"/>
    <x v="5"/>
    <x v="57"/>
    <x v="97"/>
    <x v="0"/>
    <n v="2"/>
    <x v="8"/>
    <x v="0"/>
  </r>
  <r>
    <x v="50"/>
    <x v="5"/>
    <x v="57"/>
    <x v="76"/>
    <x v="0"/>
    <n v="6"/>
    <x v="0"/>
    <x v="0"/>
  </r>
  <r>
    <x v="50"/>
    <x v="5"/>
    <x v="57"/>
    <x v="75"/>
    <x v="0"/>
    <n v="4"/>
    <x v="0"/>
    <x v="0"/>
  </r>
  <r>
    <x v="50"/>
    <x v="5"/>
    <x v="57"/>
    <x v="115"/>
    <x v="0"/>
    <n v="2"/>
    <x v="3"/>
    <x v="0"/>
  </r>
  <r>
    <x v="50"/>
    <x v="5"/>
    <x v="57"/>
    <x v="106"/>
    <x v="0"/>
    <n v="10"/>
    <x v="1"/>
    <x v="1"/>
  </r>
  <r>
    <x v="50"/>
    <x v="5"/>
    <x v="57"/>
    <x v="106"/>
    <x v="0"/>
    <n v="2"/>
    <x v="1"/>
    <x v="1"/>
  </r>
  <r>
    <x v="50"/>
    <x v="5"/>
    <x v="58"/>
    <x v="97"/>
    <x v="0"/>
    <n v="2"/>
    <x v="8"/>
    <x v="0"/>
  </r>
  <r>
    <x v="50"/>
    <x v="5"/>
    <x v="58"/>
    <x v="75"/>
    <x v="0"/>
    <n v="2"/>
    <x v="0"/>
    <x v="0"/>
  </r>
  <r>
    <x v="50"/>
    <x v="5"/>
    <x v="58"/>
    <x v="80"/>
    <x v="0"/>
    <n v="1"/>
    <x v="0"/>
    <x v="0"/>
  </r>
  <r>
    <x v="50"/>
    <x v="5"/>
    <x v="58"/>
    <x v="74"/>
    <x v="1"/>
    <n v="1"/>
    <x v="0"/>
    <x v="0"/>
  </r>
  <r>
    <x v="50"/>
    <x v="5"/>
    <x v="58"/>
    <x v="117"/>
    <x v="1"/>
    <n v="5"/>
    <x v="3"/>
    <x v="0"/>
  </r>
  <r>
    <x v="50"/>
    <x v="3"/>
    <x v="21"/>
    <x v="75"/>
    <x v="0"/>
    <n v="2"/>
    <x v="0"/>
    <x v="0"/>
  </r>
  <r>
    <x v="50"/>
    <x v="5"/>
    <x v="59"/>
    <x v="75"/>
    <x v="0"/>
    <n v="2"/>
    <x v="0"/>
    <x v="0"/>
  </r>
  <r>
    <x v="50"/>
    <x v="5"/>
    <x v="59"/>
    <x v="135"/>
    <x v="0"/>
    <n v="6"/>
    <x v="3"/>
    <x v="0"/>
  </r>
  <r>
    <x v="50"/>
    <x v="5"/>
    <x v="59"/>
    <x v="106"/>
    <x v="0"/>
    <n v="2"/>
    <x v="1"/>
    <x v="1"/>
  </r>
  <r>
    <x v="50"/>
    <x v="5"/>
    <x v="59"/>
    <x v="117"/>
    <x v="1"/>
    <n v="36"/>
    <x v="3"/>
    <x v="0"/>
  </r>
  <r>
    <x v="50"/>
    <x v="5"/>
    <x v="56"/>
    <x v="111"/>
    <x v="0"/>
    <n v="1"/>
    <x v="3"/>
    <x v="0"/>
  </r>
  <r>
    <x v="50"/>
    <x v="5"/>
    <x v="57"/>
    <x v="108"/>
    <x v="0"/>
    <n v="2"/>
    <x v="4"/>
    <x v="3"/>
  </r>
  <r>
    <x v="50"/>
    <x v="5"/>
    <x v="57"/>
    <x v="77"/>
    <x v="0"/>
    <n v="2"/>
    <x v="3"/>
    <x v="0"/>
  </r>
  <r>
    <x v="50"/>
    <x v="5"/>
    <x v="57"/>
    <x v="106"/>
    <x v="0"/>
    <n v="10"/>
    <x v="1"/>
    <x v="1"/>
  </r>
  <r>
    <x v="50"/>
    <x v="5"/>
    <x v="57"/>
    <x v="108"/>
    <x v="0"/>
    <n v="10"/>
    <x v="4"/>
    <x v="3"/>
  </r>
  <r>
    <x v="50"/>
    <x v="5"/>
    <x v="57"/>
    <x v="81"/>
    <x v="1"/>
    <n v="10"/>
    <x v="0"/>
    <x v="0"/>
  </r>
  <r>
    <x v="50"/>
    <x v="5"/>
    <x v="57"/>
    <x v="110"/>
    <x v="1"/>
    <n v="10"/>
    <x v="1"/>
    <x v="1"/>
  </r>
  <r>
    <x v="50"/>
    <x v="5"/>
    <x v="60"/>
    <x v="76"/>
    <x v="0"/>
    <n v="2"/>
    <x v="0"/>
    <x v="0"/>
  </r>
  <r>
    <x v="50"/>
    <x v="5"/>
    <x v="60"/>
    <x v="75"/>
    <x v="0"/>
    <n v="1"/>
    <x v="0"/>
    <x v="0"/>
  </r>
  <r>
    <x v="50"/>
    <x v="5"/>
    <x v="60"/>
    <x v="75"/>
    <x v="0"/>
    <n v="2"/>
    <x v="0"/>
    <x v="0"/>
  </r>
  <r>
    <x v="50"/>
    <x v="5"/>
    <x v="58"/>
    <x v="76"/>
    <x v="0"/>
    <n v="3"/>
    <x v="0"/>
    <x v="0"/>
  </r>
  <r>
    <x v="50"/>
    <x v="5"/>
    <x v="58"/>
    <x v="75"/>
    <x v="0"/>
    <n v="3"/>
    <x v="0"/>
    <x v="0"/>
  </r>
  <r>
    <x v="50"/>
    <x v="6"/>
    <x v="61"/>
    <x v="75"/>
    <x v="0"/>
    <n v="4"/>
    <x v="0"/>
    <x v="0"/>
  </r>
  <r>
    <x v="50"/>
    <x v="6"/>
    <x v="61"/>
    <x v="115"/>
    <x v="0"/>
    <n v="8"/>
    <x v="3"/>
    <x v="0"/>
  </r>
  <r>
    <x v="50"/>
    <x v="6"/>
    <x v="61"/>
    <x v="136"/>
    <x v="1"/>
    <n v="2"/>
    <x v="3"/>
    <x v="0"/>
  </r>
  <r>
    <x v="50"/>
    <x v="6"/>
    <x v="62"/>
    <x v="97"/>
    <x v="0"/>
    <n v="3"/>
    <x v="8"/>
    <x v="0"/>
  </r>
  <r>
    <x v="50"/>
    <x v="6"/>
    <x v="62"/>
    <x v="76"/>
    <x v="0"/>
    <n v="26"/>
    <x v="0"/>
    <x v="0"/>
  </r>
  <r>
    <x v="50"/>
    <x v="6"/>
    <x v="62"/>
    <x v="105"/>
    <x v="0"/>
    <n v="9"/>
    <x v="7"/>
    <x v="3"/>
  </r>
  <r>
    <x v="50"/>
    <x v="6"/>
    <x v="62"/>
    <x v="138"/>
    <x v="0"/>
    <n v="5"/>
    <x v="2"/>
    <x v="2"/>
  </r>
  <r>
    <x v="50"/>
    <x v="6"/>
    <x v="62"/>
    <x v="135"/>
    <x v="0"/>
    <n v="16"/>
    <x v="3"/>
    <x v="0"/>
  </r>
  <r>
    <x v="50"/>
    <x v="6"/>
    <x v="62"/>
    <x v="115"/>
    <x v="0"/>
    <n v="9"/>
    <x v="3"/>
    <x v="0"/>
  </r>
  <r>
    <x v="50"/>
    <x v="6"/>
    <x v="62"/>
    <x v="107"/>
    <x v="0"/>
    <n v="9"/>
    <x v="3"/>
    <x v="0"/>
  </r>
  <r>
    <x v="50"/>
    <x v="6"/>
    <x v="62"/>
    <x v="106"/>
    <x v="0"/>
    <n v="13"/>
    <x v="1"/>
    <x v="1"/>
  </r>
  <r>
    <x v="50"/>
    <x v="6"/>
    <x v="62"/>
    <x v="81"/>
    <x v="1"/>
    <n v="30"/>
    <x v="0"/>
    <x v="0"/>
  </r>
  <r>
    <x v="50"/>
    <x v="6"/>
    <x v="62"/>
    <x v="109"/>
    <x v="1"/>
    <n v="4"/>
    <x v="7"/>
    <x v="3"/>
  </r>
  <r>
    <x v="50"/>
    <x v="6"/>
    <x v="62"/>
    <x v="137"/>
    <x v="1"/>
    <n v="1"/>
    <x v="3"/>
    <x v="0"/>
  </r>
  <r>
    <x v="50"/>
    <x v="6"/>
    <x v="62"/>
    <x v="110"/>
    <x v="1"/>
    <n v="7"/>
    <x v="1"/>
    <x v="1"/>
  </r>
  <r>
    <x v="50"/>
    <x v="6"/>
    <x v="63"/>
    <x v="97"/>
    <x v="0"/>
    <n v="1"/>
    <x v="8"/>
    <x v="0"/>
  </r>
  <r>
    <x v="50"/>
    <x v="6"/>
    <x v="63"/>
    <x v="76"/>
    <x v="0"/>
    <n v="12"/>
    <x v="0"/>
    <x v="0"/>
  </r>
  <r>
    <x v="50"/>
    <x v="6"/>
    <x v="63"/>
    <x v="106"/>
    <x v="0"/>
    <n v="5"/>
    <x v="1"/>
    <x v="1"/>
  </r>
  <r>
    <x v="50"/>
    <x v="6"/>
    <x v="70"/>
    <x v="108"/>
    <x v="0"/>
    <n v="3"/>
    <x v="4"/>
    <x v="3"/>
  </r>
  <r>
    <x v="50"/>
    <x v="0"/>
    <x v="7"/>
    <x v="77"/>
    <x v="0"/>
    <n v="1"/>
    <x v="3"/>
    <x v="0"/>
  </r>
  <r>
    <x v="50"/>
    <x v="6"/>
    <x v="65"/>
    <x v="97"/>
    <x v="0"/>
    <n v="1"/>
    <x v="8"/>
    <x v="0"/>
  </r>
  <r>
    <x v="50"/>
    <x v="6"/>
    <x v="71"/>
    <x v="76"/>
    <x v="0"/>
    <n v="32"/>
    <x v="0"/>
    <x v="0"/>
  </r>
  <r>
    <x v="50"/>
    <x v="6"/>
    <x v="71"/>
    <x v="75"/>
    <x v="0"/>
    <n v="5"/>
    <x v="0"/>
    <x v="0"/>
  </r>
  <r>
    <x v="50"/>
    <x v="6"/>
    <x v="66"/>
    <x v="107"/>
    <x v="0"/>
    <n v="9"/>
    <x v="3"/>
    <x v="0"/>
  </r>
  <r>
    <x v="50"/>
    <x v="6"/>
    <x v="65"/>
    <x v="108"/>
    <x v="0"/>
    <n v="3"/>
    <x v="4"/>
    <x v="3"/>
  </r>
  <r>
    <x v="51"/>
    <x v="0"/>
    <x v="1"/>
    <x v="76"/>
    <x v="0"/>
    <n v="4"/>
    <x v="0"/>
    <x v="0"/>
  </r>
  <r>
    <x v="51"/>
    <x v="0"/>
    <x v="1"/>
    <x v="105"/>
    <x v="0"/>
    <n v="2"/>
    <x v="7"/>
    <x v="3"/>
  </r>
  <r>
    <x v="51"/>
    <x v="0"/>
    <x v="1"/>
    <x v="138"/>
    <x v="0"/>
    <n v="23"/>
    <x v="2"/>
    <x v="2"/>
  </r>
  <r>
    <x v="51"/>
    <x v="0"/>
    <x v="1"/>
    <x v="135"/>
    <x v="0"/>
    <n v="1"/>
    <x v="3"/>
    <x v="0"/>
  </r>
  <r>
    <x v="51"/>
    <x v="0"/>
    <x v="1"/>
    <x v="106"/>
    <x v="0"/>
    <n v="24"/>
    <x v="1"/>
    <x v="1"/>
  </r>
  <r>
    <x v="51"/>
    <x v="0"/>
    <x v="1"/>
    <x v="81"/>
    <x v="1"/>
    <n v="14"/>
    <x v="0"/>
    <x v="0"/>
  </r>
  <r>
    <x v="51"/>
    <x v="0"/>
    <x v="1"/>
    <x v="109"/>
    <x v="1"/>
    <n v="10"/>
    <x v="7"/>
    <x v="3"/>
  </r>
  <r>
    <x v="51"/>
    <x v="0"/>
    <x v="1"/>
    <x v="139"/>
    <x v="1"/>
    <n v="3"/>
    <x v="2"/>
    <x v="2"/>
  </r>
  <r>
    <x v="51"/>
    <x v="0"/>
    <x v="1"/>
    <x v="137"/>
    <x v="1"/>
    <n v="8"/>
    <x v="3"/>
    <x v="0"/>
  </r>
  <r>
    <x v="51"/>
    <x v="0"/>
    <x v="1"/>
    <x v="110"/>
    <x v="1"/>
    <n v="111"/>
    <x v="1"/>
    <x v="1"/>
  </r>
  <r>
    <x v="51"/>
    <x v="0"/>
    <x v="2"/>
    <x v="106"/>
    <x v="0"/>
    <n v="239"/>
    <x v="1"/>
    <x v="1"/>
  </r>
  <r>
    <x v="51"/>
    <x v="0"/>
    <x v="2"/>
    <x v="81"/>
    <x v="1"/>
    <n v="86"/>
    <x v="0"/>
    <x v="0"/>
  </r>
  <r>
    <x v="51"/>
    <x v="0"/>
    <x v="2"/>
    <x v="109"/>
    <x v="1"/>
    <n v="4"/>
    <x v="7"/>
    <x v="3"/>
  </r>
  <r>
    <x v="51"/>
    <x v="0"/>
    <x v="2"/>
    <x v="136"/>
    <x v="1"/>
    <n v="10"/>
    <x v="3"/>
    <x v="0"/>
  </r>
  <r>
    <x v="51"/>
    <x v="0"/>
    <x v="2"/>
    <x v="110"/>
    <x v="1"/>
    <n v="100"/>
    <x v="1"/>
    <x v="1"/>
  </r>
  <r>
    <x v="51"/>
    <x v="0"/>
    <x v="2"/>
    <x v="110"/>
    <x v="1"/>
    <n v="2"/>
    <x v="1"/>
    <x v="1"/>
  </r>
  <r>
    <x v="51"/>
    <x v="0"/>
    <x v="3"/>
    <x v="81"/>
    <x v="1"/>
    <n v="8"/>
    <x v="0"/>
    <x v="0"/>
  </r>
  <r>
    <x v="51"/>
    <x v="0"/>
    <x v="3"/>
    <x v="109"/>
    <x v="1"/>
    <n v="1"/>
    <x v="7"/>
    <x v="3"/>
  </r>
  <r>
    <x v="51"/>
    <x v="0"/>
    <x v="3"/>
    <x v="110"/>
    <x v="1"/>
    <n v="1"/>
    <x v="1"/>
    <x v="1"/>
  </r>
  <r>
    <x v="51"/>
    <x v="0"/>
    <x v="6"/>
    <x v="97"/>
    <x v="0"/>
    <n v="2"/>
    <x v="8"/>
    <x v="0"/>
  </r>
  <r>
    <x v="51"/>
    <x v="0"/>
    <x v="6"/>
    <x v="76"/>
    <x v="0"/>
    <n v="4"/>
    <x v="0"/>
    <x v="0"/>
  </r>
  <r>
    <x v="51"/>
    <x v="0"/>
    <x v="6"/>
    <x v="77"/>
    <x v="0"/>
    <n v="6"/>
    <x v="3"/>
    <x v="0"/>
  </r>
  <r>
    <x v="51"/>
    <x v="0"/>
    <x v="7"/>
    <x v="77"/>
    <x v="0"/>
    <n v="2"/>
    <x v="3"/>
    <x v="0"/>
  </r>
  <r>
    <x v="51"/>
    <x v="0"/>
    <x v="7"/>
    <x v="74"/>
    <x v="1"/>
    <n v="1"/>
    <x v="0"/>
    <x v="0"/>
  </r>
  <r>
    <x v="51"/>
    <x v="0"/>
    <x v="7"/>
    <x v="79"/>
    <x v="1"/>
    <n v="1"/>
    <x v="3"/>
    <x v="0"/>
  </r>
  <r>
    <x v="51"/>
    <x v="0"/>
    <x v="8"/>
    <x v="97"/>
    <x v="0"/>
    <n v="2"/>
    <x v="8"/>
    <x v="0"/>
  </r>
  <r>
    <x v="51"/>
    <x v="0"/>
    <x v="8"/>
    <x v="76"/>
    <x v="0"/>
    <n v="46"/>
    <x v="0"/>
    <x v="0"/>
  </r>
  <r>
    <x v="51"/>
    <x v="0"/>
    <x v="8"/>
    <x v="105"/>
    <x v="0"/>
    <n v="5"/>
    <x v="7"/>
    <x v="3"/>
  </r>
  <r>
    <x v="51"/>
    <x v="0"/>
    <x v="8"/>
    <x v="115"/>
    <x v="0"/>
    <n v="6"/>
    <x v="3"/>
    <x v="0"/>
  </r>
  <r>
    <x v="51"/>
    <x v="0"/>
    <x v="8"/>
    <x v="135"/>
    <x v="0"/>
    <n v="3"/>
    <x v="3"/>
    <x v="0"/>
  </r>
  <r>
    <x v="51"/>
    <x v="0"/>
    <x v="8"/>
    <x v="106"/>
    <x v="0"/>
    <n v="26"/>
    <x v="1"/>
    <x v="1"/>
  </r>
  <r>
    <x v="51"/>
    <x v="0"/>
    <x v="8"/>
    <x v="106"/>
    <x v="0"/>
    <n v="2"/>
    <x v="1"/>
    <x v="1"/>
  </r>
  <r>
    <x v="51"/>
    <x v="0"/>
    <x v="8"/>
    <x v="151"/>
    <x v="1"/>
    <n v="5"/>
    <x v="6"/>
    <x v="3"/>
  </r>
  <r>
    <x v="51"/>
    <x v="0"/>
    <x v="8"/>
    <x v="74"/>
    <x v="1"/>
    <n v="1"/>
    <x v="0"/>
    <x v="0"/>
  </r>
  <r>
    <x v="51"/>
    <x v="0"/>
    <x v="8"/>
    <x v="110"/>
    <x v="1"/>
    <n v="6"/>
    <x v="1"/>
    <x v="1"/>
  </r>
  <r>
    <x v="51"/>
    <x v="0"/>
    <x v="9"/>
    <x v="77"/>
    <x v="0"/>
    <n v="11"/>
    <x v="3"/>
    <x v="0"/>
  </r>
  <r>
    <x v="51"/>
    <x v="0"/>
    <x v="10"/>
    <x v="76"/>
    <x v="0"/>
    <n v="11"/>
    <x v="0"/>
    <x v="0"/>
  </r>
  <r>
    <x v="51"/>
    <x v="0"/>
    <x v="11"/>
    <x v="79"/>
    <x v="1"/>
    <n v="2"/>
    <x v="3"/>
    <x v="0"/>
  </r>
  <r>
    <x v="51"/>
    <x v="0"/>
    <x v="8"/>
    <x v="77"/>
    <x v="0"/>
    <n v="1"/>
    <x v="3"/>
    <x v="0"/>
  </r>
  <r>
    <x v="51"/>
    <x v="0"/>
    <x v="8"/>
    <x v="106"/>
    <x v="0"/>
    <n v="2"/>
    <x v="1"/>
    <x v="1"/>
  </r>
  <r>
    <x v="51"/>
    <x v="0"/>
    <x v="8"/>
    <x v="79"/>
    <x v="1"/>
    <n v="1"/>
    <x v="3"/>
    <x v="0"/>
  </r>
  <r>
    <x v="51"/>
    <x v="0"/>
    <x v="12"/>
    <x v="97"/>
    <x v="0"/>
    <n v="22"/>
    <x v="8"/>
    <x v="0"/>
  </r>
  <r>
    <x v="51"/>
    <x v="0"/>
    <x v="12"/>
    <x v="76"/>
    <x v="0"/>
    <n v="3"/>
    <x v="0"/>
    <x v="0"/>
  </r>
  <r>
    <x v="51"/>
    <x v="0"/>
    <x v="12"/>
    <x v="107"/>
    <x v="0"/>
    <n v="2"/>
    <x v="3"/>
    <x v="0"/>
  </r>
  <r>
    <x v="51"/>
    <x v="0"/>
    <x v="12"/>
    <x v="106"/>
    <x v="0"/>
    <n v="4"/>
    <x v="1"/>
    <x v="1"/>
  </r>
  <r>
    <x v="51"/>
    <x v="0"/>
    <x v="12"/>
    <x v="98"/>
    <x v="1"/>
    <n v="10"/>
    <x v="8"/>
    <x v="0"/>
  </r>
  <r>
    <x v="51"/>
    <x v="0"/>
    <x v="12"/>
    <x v="110"/>
    <x v="1"/>
    <n v="2"/>
    <x v="1"/>
    <x v="1"/>
  </r>
  <r>
    <x v="51"/>
    <x v="0"/>
    <x v="13"/>
    <x v="140"/>
    <x v="0"/>
    <n v="1"/>
    <x v="3"/>
    <x v="0"/>
  </r>
  <r>
    <x v="51"/>
    <x v="0"/>
    <x v="14"/>
    <x v="76"/>
    <x v="0"/>
    <n v="22"/>
    <x v="0"/>
    <x v="0"/>
  </r>
  <r>
    <x v="51"/>
    <x v="0"/>
    <x v="14"/>
    <x v="105"/>
    <x v="0"/>
    <n v="38"/>
    <x v="7"/>
    <x v="3"/>
  </r>
  <r>
    <x v="51"/>
    <x v="0"/>
    <x v="14"/>
    <x v="138"/>
    <x v="0"/>
    <n v="81"/>
    <x v="2"/>
    <x v="2"/>
  </r>
  <r>
    <x v="51"/>
    <x v="0"/>
    <x v="14"/>
    <x v="115"/>
    <x v="0"/>
    <n v="15"/>
    <x v="3"/>
    <x v="0"/>
  </r>
  <r>
    <x v="51"/>
    <x v="0"/>
    <x v="14"/>
    <x v="117"/>
    <x v="1"/>
    <n v="268"/>
    <x v="3"/>
    <x v="0"/>
  </r>
  <r>
    <x v="51"/>
    <x v="0"/>
    <x v="14"/>
    <x v="110"/>
    <x v="1"/>
    <n v="10"/>
    <x v="1"/>
    <x v="1"/>
  </r>
  <r>
    <x v="51"/>
    <x v="0"/>
    <x v="15"/>
    <x v="106"/>
    <x v="0"/>
    <n v="8"/>
    <x v="1"/>
    <x v="1"/>
  </r>
  <r>
    <x v="51"/>
    <x v="0"/>
    <x v="15"/>
    <x v="74"/>
    <x v="1"/>
    <n v="1"/>
    <x v="0"/>
    <x v="0"/>
  </r>
  <r>
    <x v="51"/>
    <x v="0"/>
    <x v="16"/>
    <x v="76"/>
    <x v="0"/>
    <n v="32"/>
    <x v="0"/>
    <x v="0"/>
  </r>
  <r>
    <x v="51"/>
    <x v="0"/>
    <x v="16"/>
    <x v="75"/>
    <x v="0"/>
    <n v="1"/>
    <x v="0"/>
    <x v="0"/>
  </r>
  <r>
    <x v="51"/>
    <x v="0"/>
    <x v="16"/>
    <x v="107"/>
    <x v="0"/>
    <n v="61"/>
    <x v="3"/>
    <x v="0"/>
  </r>
  <r>
    <x v="51"/>
    <x v="0"/>
    <x v="16"/>
    <x v="106"/>
    <x v="0"/>
    <n v="127"/>
    <x v="1"/>
    <x v="1"/>
  </r>
  <r>
    <x v="51"/>
    <x v="0"/>
    <x v="16"/>
    <x v="74"/>
    <x v="1"/>
    <n v="2"/>
    <x v="0"/>
    <x v="0"/>
  </r>
  <r>
    <x v="51"/>
    <x v="0"/>
    <x v="16"/>
    <x v="110"/>
    <x v="1"/>
    <n v="34"/>
    <x v="1"/>
    <x v="1"/>
  </r>
  <r>
    <x v="51"/>
    <x v="0"/>
    <x v="17"/>
    <x v="76"/>
    <x v="0"/>
    <n v="7"/>
    <x v="0"/>
    <x v="0"/>
  </r>
  <r>
    <x v="51"/>
    <x v="0"/>
    <x v="17"/>
    <x v="106"/>
    <x v="0"/>
    <n v="2"/>
    <x v="1"/>
    <x v="1"/>
  </r>
  <r>
    <x v="51"/>
    <x v="0"/>
    <x v="18"/>
    <x v="78"/>
    <x v="1"/>
    <n v="6"/>
    <x v="0"/>
    <x v="0"/>
  </r>
  <r>
    <x v="51"/>
    <x v="0"/>
    <x v="18"/>
    <x v="74"/>
    <x v="1"/>
    <n v="5"/>
    <x v="0"/>
    <x v="0"/>
  </r>
  <r>
    <x v="51"/>
    <x v="3"/>
    <x v="22"/>
    <x v="76"/>
    <x v="0"/>
    <n v="3"/>
    <x v="0"/>
    <x v="0"/>
  </r>
  <r>
    <x v="51"/>
    <x v="3"/>
    <x v="22"/>
    <x v="81"/>
    <x v="1"/>
    <n v="17"/>
    <x v="0"/>
    <x v="0"/>
  </r>
  <r>
    <x v="51"/>
    <x v="3"/>
    <x v="22"/>
    <x v="137"/>
    <x v="1"/>
    <n v="4"/>
    <x v="3"/>
    <x v="0"/>
  </r>
  <r>
    <x v="51"/>
    <x v="3"/>
    <x v="23"/>
    <x v="76"/>
    <x v="0"/>
    <n v="14"/>
    <x v="0"/>
    <x v="0"/>
  </r>
  <r>
    <x v="51"/>
    <x v="3"/>
    <x v="23"/>
    <x v="140"/>
    <x v="0"/>
    <n v="1"/>
    <x v="3"/>
    <x v="0"/>
  </r>
  <r>
    <x v="51"/>
    <x v="3"/>
    <x v="23"/>
    <x v="81"/>
    <x v="1"/>
    <n v="8"/>
    <x v="0"/>
    <x v="0"/>
  </r>
  <r>
    <x v="51"/>
    <x v="3"/>
    <x v="23"/>
    <x v="137"/>
    <x v="1"/>
    <n v="14"/>
    <x v="3"/>
    <x v="0"/>
  </r>
  <r>
    <x v="51"/>
    <x v="3"/>
    <x v="23"/>
    <x v="142"/>
    <x v="1"/>
    <n v="1"/>
    <x v="3"/>
    <x v="0"/>
  </r>
  <r>
    <x v="51"/>
    <x v="3"/>
    <x v="24"/>
    <x v="98"/>
    <x v="1"/>
    <n v="2"/>
    <x v="8"/>
    <x v="0"/>
  </r>
  <r>
    <x v="51"/>
    <x v="3"/>
    <x v="25"/>
    <x v="105"/>
    <x v="0"/>
    <n v="1"/>
    <x v="7"/>
    <x v="3"/>
  </r>
  <r>
    <x v="51"/>
    <x v="3"/>
    <x v="25"/>
    <x v="135"/>
    <x v="0"/>
    <n v="38"/>
    <x v="3"/>
    <x v="0"/>
  </r>
  <r>
    <x v="51"/>
    <x v="3"/>
    <x v="25"/>
    <x v="106"/>
    <x v="0"/>
    <n v="3"/>
    <x v="1"/>
    <x v="1"/>
  </r>
  <r>
    <x v="51"/>
    <x v="3"/>
    <x v="25"/>
    <x v="109"/>
    <x v="1"/>
    <n v="10"/>
    <x v="7"/>
    <x v="3"/>
  </r>
  <r>
    <x v="51"/>
    <x v="3"/>
    <x v="25"/>
    <x v="137"/>
    <x v="1"/>
    <n v="171"/>
    <x v="3"/>
    <x v="0"/>
  </r>
  <r>
    <x v="51"/>
    <x v="3"/>
    <x v="25"/>
    <x v="110"/>
    <x v="1"/>
    <n v="12"/>
    <x v="1"/>
    <x v="1"/>
  </r>
  <r>
    <x v="51"/>
    <x v="3"/>
    <x v="27"/>
    <x v="97"/>
    <x v="0"/>
    <n v="132"/>
    <x v="8"/>
    <x v="0"/>
  </r>
  <r>
    <x v="51"/>
    <x v="3"/>
    <x v="27"/>
    <x v="98"/>
    <x v="1"/>
    <n v="132"/>
    <x v="8"/>
    <x v="0"/>
  </r>
  <r>
    <x v="51"/>
    <x v="3"/>
    <x v="28"/>
    <x v="75"/>
    <x v="0"/>
    <n v="1"/>
    <x v="0"/>
    <x v="0"/>
  </r>
  <r>
    <x v="51"/>
    <x v="3"/>
    <x v="29"/>
    <x v="75"/>
    <x v="0"/>
    <n v="1"/>
    <x v="0"/>
    <x v="0"/>
  </r>
  <r>
    <x v="51"/>
    <x v="3"/>
    <x v="29"/>
    <x v="105"/>
    <x v="0"/>
    <n v="2"/>
    <x v="7"/>
    <x v="3"/>
  </r>
  <r>
    <x v="51"/>
    <x v="3"/>
    <x v="29"/>
    <x v="107"/>
    <x v="0"/>
    <n v="2"/>
    <x v="3"/>
    <x v="0"/>
  </r>
  <r>
    <x v="51"/>
    <x v="3"/>
    <x v="29"/>
    <x v="118"/>
    <x v="1"/>
    <n v="6"/>
    <x v="0"/>
    <x v="0"/>
  </r>
  <r>
    <x v="51"/>
    <x v="3"/>
    <x v="29"/>
    <x v="74"/>
    <x v="1"/>
    <n v="1"/>
    <x v="0"/>
    <x v="0"/>
  </r>
  <r>
    <x v="51"/>
    <x v="3"/>
    <x v="29"/>
    <x v="109"/>
    <x v="1"/>
    <n v="51"/>
    <x v="7"/>
    <x v="3"/>
  </r>
  <r>
    <x v="51"/>
    <x v="3"/>
    <x v="29"/>
    <x v="117"/>
    <x v="1"/>
    <n v="52"/>
    <x v="3"/>
    <x v="0"/>
  </r>
  <r>
    <x v="51"/>
    <x v="3"/>
    <x v="29"/>
    <x v="110"/>
    <x v="1"/>
    <n v="1"/>
    <x v="1"/>
    <x v="1"/>
  </r>
  <r>
    <x v="51"/>
    <x v="3"/>
    <x v="30"/>
    <x v="97"/>
    <x v="0"/>
    <n v="1"/>
    <x v="8"/>
    <x v="0"/>
  </r>
  <r>
    <x v="51"/>
    <x v="3"/>
    <x v="30"/>
    <x v="108"/>
    <x v="0"/>
    <n v="2"/>
    <x v="4"/>
    <x v="3"/>
  </r>
  <r>
    <x v="51"/>
    <x v="3"/>
    <x v="32"/>
    <x v="76"/>
    <x v="0"/>
    <n v="4"/>
    <x v="0"/>
    <x v="0"/>
  </r>
  <r>
    <x v="51"/>
    <x v="3"/>
    <x v="32"/>
    <x v="75"/>
    <x v="0"/>
    <n v="1"/>
    <x v="0"/>
    <x v="0"/>
  </r>
  <r>
    <x v="51"/>
    <x v="3"/>
    <x v="32"/>
    <x v="106"/>
    <x v="0"/>
    <n v="3"/>
    <x v="1"/>
    <x v="1"/>
  </r>
  <r>
    <x v="51"/>
    <x v="3"/>
    <x v="33"/>
    <x v="97"/>
    <x v="0"/>
    <n v="3"/>
    <x v="8"/>
    <x v="0"/>
  </r>
  <r>
    <x v="51"/>
    <x v="3"/>
    <x v="33"/>
    <x v="111"/>
    <x v="0"/>
    <n v="2"/>
    <x v="3"/>
    <x v="0"/>
  </r>
  <r>
    <x v="51"/>
    <x v="3"/>
    <x v="34"/>
    <x v="74"/>
    <x v="1"/>
    <n v="1"/>
    <x v="0"/>
    <x v="0"/>
  </r>
  <r>
    <x v="51"/>
    <x v="0"/>
    <x v="6"/>
    <x v="106"/>
    <x v="0"/>
    <n v="1"/>
    <x v="1"/>
    <x v="1"/>
  </r>
  <r>
    <x v="51"/>
    <x v="0"/>
    <x v="6"/>
    <x v="108"/>
    <x v="0"/>
    <n v="25"/>
    <x v="4"/>
    <x v="3"/>
  </r>
  <r>
    <x v="51"/>
    <x v="0"/>
    <x v="6"/>
    <x v="74"/>
    <x v="1"/>
    <n v="1"/>
    <x v="0"/>
    <x v="0"/>
  </r>
  <r>
    <x v="51"/>
    <x v="3"/>
    <x v="36"/>
    <x v="118"/>
    <x v="1"/>
    <n v="1"/>
    <x v="0"/>
    <x v="0"/>
  </r>
  <r>
    <x v="51"/>
    <x v="3"/>
    <x v="37"/>
    <x v="75"/>
    <x v="0"/>
    <n v="2"/>
    <x v="0"/>
    <x v="0"/>
  </r>
  <r>
    <x v="51"/>
    <x v="3"/>
    <x v="37"/>
    <x v="111"/>
    <x v="0"/>
    <n v="2"/>
    <x v="3"/>
    <x v="0"/>
  </r>
  <r>
    <x v="51"/>
    <x v="3"/>
    <x v="37"/>
    <x v="74"/>
    <x v="1"/>
    <n v="3"/>
    <x v="0"/>
    <x v="0"/>
  </r>
  <r>
    <x v="51"/>
    <x v="7"/>
    <x v="74"/>
    <x v="163"/>
    <x v="0"/>
    <n v="3.8"/>
    <x v="0"/>
    <x v="0"/>
  </r>
  <r>
    <x v="51"/>
    <x v="7"/>
    <x v="74"/>
    <x v="155"/>
    <x v="0"/>
    <n v="3.5"/>
    <x v="0"/>
    <x v="0"/>
  </r>
  <r>
    <x v="51"/>
    <x v="7"/>
    <x v="74"/>
    <x v="157"/>
    <x v="0"/>
    <n v="19.8"/>
    <x v="3"/>
    <x v="0"/>
  </r>
  <r>
    <x v="51"/>
    <x v="7"/>
    <x v="74"/>
    <x v="154"/>
    <x v="0"/>
    <n v="0.7"/>
    <x v="3"/>
    <x v="0"/>
  </r>
  <r>
    <x v="51"/>
    <x v="7"/>
    <x v="74"/>
    <x v="158"/>
    <x v="0"/>
    <n v="17.2"/>
    <x v="1"/>
    <x v="1"/>
  </r>
  <r>
    <x v="51"/>
    <x v="7"/>
    <x v="74"/>
    <x v="163"/>
    <x v="1"/>
    <n v="2.5"/>
    <x v="0"/>
    <x v="0"/>
  </r>
  <r>
    <x v="51"/>
    <x v="7"/>
    <x v="74"/>
    <x v="155"/>
    <x v="1"/>
    <n v="1.1000000000000001"/>
    <x v="0"/>
    <x v="0"/>
  </r>
  <r>
    <x v="51"/>
    <x v="7"/>
    <x v="74"/>
    <x v="157"/>
    <x v="1"/>
    <n v="33.1"/>
    <x v="3"/>
    <x v="0"/>
  </r>
  <r>
    <x v="51"/>
    <x v="7"/>
    <x v="74"/>
    <x v="154"/>
    <x v="1"/>
    <n v="0.2"/>
    <x v="3"/>
    <x v="0"/>
  </r>
  <r>
    <x v="51"/>
    <x v="7"/>
    <x v="74"/>
    <x v="158"/>
    <x v="1"/>
    <n v="10.6"/>
    <x v="1"/>
    <x v="1"/>
  </r>
  <r>
    <x v="51"/>
    <x v="7"/>
    <x v="75"/>
    <x v="156"/>
    <x v="0"/>
    <n v="2"/>
    <x v="8"/>
    <x v="0"/>
  </r>
  <r>
    <x v="51"/>
    <x v="7"/>
    <x v="75"/>
    <x v="155"/>
    <x v="0"/>
    <n v="10"/>
    <x v="0"/>
    <x v="0"/>
  </r>
  <r>
    <x v="51"/>
    <x v="7"/>
    <x v="75"/>
    <x v="158"/>
    <x v="0"/>
    <n v="54"/>
    <x v="1"/>
    <x v="1"/>
  </r>
  <r>
    <x v="51"/>
    <x v="7"/>
    <x v="76"/>
    <x v="156"/>
    <x v="0"/>
    <n v="4.5"/>
    <x v="8"/>
    <x v="0"/>
  </r>
  <r>
    <x v="51"/>
    <x v="7"/>
    <x v="76"/>
    <x v="155"/>
    <x v="0"/>
    <n v="51.2"/>
    <x v="0"/>
    <x v="0"/>
  </r>
  <r>
    <x v="51"/>
    <x v="7"/>
    <x v="76"/>
    <x v="26"/>
    <x v="0"/>
    <n v="11.8"/>
    <x v="7"/>
    <x v="3"/>
  </r>
  <r>
    <x v="51"/>
    <x v="7"/>
    <x v="76"/>
    <x v="160"/>
    <x v="0"/>
    <n v="6.5"/>
    <x v="2"/>
    <x v="2"/>
  </r>
  <r>
    <x v="51"/>
    <x v="7"/>
    <x v="76"/>
    <x v="154"/>
    <x v="0"/>
    <n v="134.9"/>
    <x v="3"/>
    <x v="0"/>
  </r>
  <r>
    <x v="51"/>
    <x v="7"/>
    <x v="76"/>
    <x v="161"/>
    <x v="0"/>
    <n v="3.3"/>
    <x v="3"/>
    <x v="0"/>
  </r>
  <r>
    <x v="51"/>
    <x v="7"/>
    <x v="76"/>
    <x v="158"/>
    <x v="0"/>
    <n v="31.9"/>
    <x v="1"/>
    <x v="1"/>
  </r>
  <r>
    <x v="51"/>
    <x v="7"/>
    <x v="76"/>
    <x v="155"/>
    <x v="1"/>
    <n v="8"/>
    <x v="0"/>
    <x v="0"/>
  </r>
  <r>
    <x v="51"/>
    <x v="7"/>
    <x v="76"/>
    <x v="26"/>
    <x v="1"/>
    <n v="9.6999999999999993"/>
    <x v="7"/>
    <x v="3"/>
  </r>
  <r>
    <x v="51"/>
    <x v="7"/>
    <x v="76"/>
    <x v="159"/>
    <x v="1"/>
    <n v="0.3"/>
    <x v="7"/>
    <x v="3"/>
  </r>
  <r>
    <x v="51"/>
    <x v="7"/>
    <x v="76"/>
    <x v="160"/>
    <x v="1"/>
    <n v="7.1"/>
    <x v="2"/>
    <x v="2"/>
  </r>
  <r>
    <x v="51"/>
    <x v="7"/>
    <x v="76"/>
    <x v="154"/>
    <x v="1"/>
    <n v="6.8"/>
    <x v="3"/>
    <x v="0"/>
  </r>
  <r>
    <x v="51"/>
    <x v="7"/>
    <x v="76"/>
    <x v="158"/>
    <x v="1"/>
    <n v="5.5"/>
    <x v="1"/>
    <x v="1"/>
  </r>
  <r>
    <x v="51"/>
    <x v="7"/>
    <x v="78"/>
    <x v="155"/>
    <x v="0"/>
    <n v="0.1"/>
    <x v="0"/>
    <x v="0"/>
  </r>
  <r>
    <x v="51"/>
    <x v="7"/>
    <x v="78"/>
    <x v="158"/>
    <x v="0"/>
    <n v="146"/>
    <x v="1"/>
    <x v="1"/>
  </r>
  <r>
    <x v="51"/>
    <x v="7"/>
    <x v="78"/>
    <x v="26"/>
    <x v="1"/>
    <n v="4"/>
    <x v="7"/>
    <x v="3"/>
  </r>
  <r>
    <x v="51"/>
    <x v="7"/>
    <x v="78"/>
    <x v="158"/>
    <x v="1"/>
    <n v="85"/>
    <x v="1"/>
    <x v="1"/>
  </r>
  <r>
    <x v="51"/>
    <x v="7"/>
    <x v="79"/>
    <x v="156"/>
    <x v="0"/>
    <n v="8.5"/>
    <x v="8"/>
    <x v="0"/>
  </r>
  <r>
    <x v="51"/>
    <x v="7"/>
    <x v="79"/>
    <x v="155"/>
    <x v="0"/>
    <n v="0.2"/>
    <x v="0"/>
    <x v="0"/>
  </r>
  <r>
    <x v="51"/>
    <x v="7"/>
    <x v="79"/>
    <x v="155"/>
    <x v="1"/>
    <n v="0.2"/>
    <x v="0"/>
    <x v="0"/>
  </r>
  <r>
    <x v="51"/>
    <x v="7"/>
    <x v="79"/>
    <x v="154"/>
    <x v="1"/>
    <n v="8.5"/>
    <x v="3"/>
    <x v="0"/>
  </r>
  <r>
    <x v="51"/>
    <x v="7"/>
    <x v="80"/>
    <x v="156"/>
    <x v="0"/>
    <n v="20"/>
    <x v="8"/>
    <x v="0"/>
  </r>
  <r>
    <x v="51"/>
    <x v="7"/>
    <x v="81"/>
    <x v="156"/>
    <x v="0"/>
    <n v="38"/>
    <x v="8"/>
    <x v="0"/>
  </r>
  <r>
    <x v="51"/>
    <x v="7"/>
    <x v="83"/>
    <x v="155"/>
    <x v="0"/>
    <n v="4.7"/>
    <x v="0"/>
    <x v="0"/>
  </r>
  <r>
    <x v="51"/>
    <x v="7"/>
    <x v="84"/>
    <x v="162"/>
    <x v="0"/>
    <n v="5"/>
    <x v="0"/>
    <x v="0"/>
  </r>
  <r>
    <x v="51"/>
    <x v="7"/>
    <x v="84"/>
    <x v="155"/>
    <x v="0"/>
    <n v="1.5"/>
    <x v="0"/>
    <x v="0"/>
  </r>
  <r>
    <x v="51"/>
    <x v="7"/>
    <x v="84"/>
    <x v="10"/>
    <x v="0"/>
    <n v="7.8"/>
    <x v="4"/>
    <x v="3"/>
  </r>
  <r>
    <x v="51"/>
    <x v="7"/>
    <x v="84"/>
    <x v="162"/>
    <x v="1"/>
    <n v="4"/>
    <x v="0"/>
    <x v="0"/>
  </r>
  <r>
    <x v="51"/>
    <x v="7"/>
    <x v="85"/>
    <x v="155"/>
    <x v="0"/>
    <n v="3.5"/>
    <x v="0"/>
    <x v="0"/>
  </r>
  <r>
    <x v="51"/>
    <x v="7"/>
    <x v="85"/>
    <x v="157"/>
    <x v="0"/>
    <n v="13"/>
    <x v="3"/>
    <x v="0"/>
  </r>
  <r>
    <x v="51"/>
    <x v="7"/>
    <x v="85"/>
    <x v="155"/>
    <x v="1"/>
    <n v="5"/>
    <x v="0"/>
    <x v="0"/>
  </r>
  <r>
    <x v="51"/>
    <x v="7"/>
    <x v="85"/>
    <x v="162"/>
    <x v="1"/>
    <n v="2"/>
    <x v="0"/>
    <x v="0"/>
  </r>
  <r>
    <x v="51"/>
    <x v="7"/>
    <x v="85"/>
    <x v="161"/>
    <x v="1"/>
    <n v="1"/>
    <x v="3"/>
    <x v="0"/>
  </r>
  <r>
    <x v="51"/>
    <x v="7"/>
    <x v="85"/>
    <x v="158"/>
    <x v="1"/>
    <n v="124"/>
    <x v="1"/>
    <x v="1"/>
  </r>
  <r>
    <x v="51"/>
    <x v="7"/>
    <x v="86"/>
    <x v="155"/>
    <x v="0"/>
    <n v="9"/>
    <x v="0"/>
    <x v="0"/>
  </r>
  <r>
    <x v="51"/>
    <x v="7"/>
    <x v="88"/>
    <x v="10"/>
    <x v="0"/>
    <n v="7"/>
    <x v="4"/>
    <x v="3"/>
  </r>
  <r>
    <x v="51"/>
    <x v="7"/>
    <x v="88"/>
    <x v="162"/>
    <x v="1"/>
    <n v="13.4"/>
    <x v="0"/>
    <x v="0"/>
  </r>
  <r>
    <x v="51"/>
    <x v="7"/>
    <x v="88"/>
    <x v="161"/>
    <x v="1"/>
    <n v="1.1000000000000001"/>
    <x v="3"/>
    <x v="0"/>
  </r>
  <r>
    <x v="51"/>
    <x v="7"/>
    <x v="91"/>
    <x v="155"/>
    <x v="0"/>
    <n v="7"/>
    <x v="0"/>
    <x v="0"/>
  </r>
  <r>
    <x v="51"/>
    <x v="7"/>
    <x v="91"/>
    <x v="162"/>
    <x v="0"/>
    <n v="1"/>
    <x v="0"/>
    <x v="0"/>
  </r>
  <r>
    <x v="51"/>
    <x v="7"/>
    <x v="91"/>
    <x v="162"/>
    <x v="1"/>
    <n v="12.4"/>
    <x v="0"/>
    <x v="0"/>
  </r>
  <r>
    <x v="51"/>
    <x v="7"/>
    <x v="91"/>
    <x v="155"/>
    <x v="1"/>
    <n v="9"/>
    <x v="0"/>
    <x v="0"/>
  </r>
  <r>
    <x v="51"/>
    <x v="7"/>
    <x v="91"/>
    <x v="154"/>
    <x v="1"/>
    <n v="397.2"/>
    <x v="3"/>
    <x v="0"/>
  </r>
  <r>
    <x v="51"/>
    <x v="7"/>
    <x v="115"/>
    <x v="155"/>
    <x v="0"/>
    <n v="1"/>
    <x v="0"/>
    <x v="0"/>
  </r>
  <r>
    <x v="51"/>
    <x v="7"/>
    <x v="115"/>
    <x v="157"/>
    <x v="0"/>
    <n v="29.2"/>
    <x v="3"/>
    <x v="0"/>
  </r>
  <r>
    <x v="51"/>
    <x v="7"/>
    <x v="115"/>
    <x v="155"/>
    <x v="1"/>
    <n v="7"/>
    <x v="0"/>
    <x v="0"/>
  </r>
  <r>
    <x v="51"/>
    <x v="7"/>
    <x v="115"/>
    <x v="154"/>
    <x v="1"/>
    <n v="50"/>
    <x v="3"/>
    <x v="0"/>
  </r>
  <r>
    <x v="51"/>
    <x v="7"/>
    <x v="115"/>
    <x v="157"/>
    <x v="1"/>
    <n v="30.4"/>
    <x v="3"/>
    <x v="0"/>
  </r>
  <r>
    <x v="51"/>
    <x v="7"/>
    <x v="121"/>
    <x v="155"/>
    <x v="0"/>
    <n v="1.8"/>
    <x v="0"/>
    <x v="0"/>
  </r>
  <r>
    <x v="51"/>
    <x v="7"/>
    <x v="121"/>
    <x v="155"/>
    <x v="1"/>
    <n v="6.4"/>
    <x v="0"/>
    <x v="0"/>
  </r>
  <r>
    <x v="51"/>
    <x v="7"/>
    <x v="121"/>
    <x v="162"/>
    <x v="1"/>
    <n v="1.6"/>
    <x v="0"/>
    <x v="0"/>
  </r>
  <r>
    <x v="51"/>
    <x v="7"/>
    <x v="93"/>
    <x v="155"/>
    <x v="0"/>
    <n v="25"/>
    <x v="0"/>
    <x v="0"/>
  </r>
  <r>
    <x v="51"/>
    <x v="7"/>
    <x v="93"/>
    <x v="26"/>
    <x v="0"/>
    <n v="2"/>
    <x v="7"/>
    <x v="3"/>
  </r>
  <r>
    <x v="51"/>
    <x v="7"/>
    <x v="93"/>
    <x v="158"/>
    <x v="0"/>
    <n v="4"/>
    <x v="1"/>
    <x v="1"/>
  </r>
  <r>
    <x v="51"/>
    <x v="7"/>
    <x v="93"/>
    <x v="162"/>
    <x v="1"/>
    <n v="0.4"/>
    <x v="0"/>
    <x v="0"/>
  </r>
  <r>
    <x v="51"/>
    <x v="7"/>
    <x v="94"/>
    <x v="155"/>
    <x v="0"/>
    <n v="15.4"/>
    <x v="0"/>
    <x v="0"/>
  </r>
  <r>
    <x v="51"/>
    <x v="7"/>
    <x v="94"/>
    <x v="26"/>
    <x v="0"/>
    <n v="1.2"/>
    <x v="7"/>
    <x v="3"/>
  </r>
  <r>
    <x v="51"/>
    <x v="7"/>
    <x v="94"/>
    <x v="158"/>
    <x v="0"/>
    <n v="4.5999999999999996"/>
    <x v="1"/>
    <x v="1"/>
  </r>
  <r>
    <x v="51"/>
    <x v="7"/>
    <x v="94"/>
    <x v="155"/>
    <x v="1"/>
    <n v="11.7"/>
    <x v="0"/>
    <x v="0"/>
  </r>
  <r>
    <x v="51"/>
    <x v="7"/>
    <x v="94"/>
    <x v="26"/>
    <x v="1"/>
    <n v="9.9"/>
    <x v="7"/>
    <x v="3"/>
  </r>
  <r>
    <x v="51"/>
    <x v="7"/>
    <x v="94"/>
    <x v="154"/>
    <x v="1"/>
    <n v="10"/>
    <x v="3"/>
    <x v="0"/>
  </r>
  <r>
    <x v="51"/>
    <x v="7"/>
    <x v="94"/>
    <x v="158"/>
    <x v="1"/>
    <n v="28.3"/>
    <x v="1"/>
    <x v="1"/>
  </r>
  <r>
    <x v="51"/>
    <x v="7"/>
    <x v="118"/>
    <x v="155"/>
    <x v="0"/>
    <n v="1"/>
    <x v="0"/>
    <x v="0"/>
  </r>
  <r>
    <x v="51"/>
    <x v="7"/>
    <x v="118"/>
    <x v="154"/>
    <x v="0"/>
    <n v="9.3000000000000007"/>
    <x v="3"/>
    <x v="0"/>
  </r>
  <r>
    <x v="51"/>
    <x v="7"/>
    <x v="118"/>
    <x v="158"/>
    <x v="0"/>
    <n v="2.8"/>
    <x v="1"/>
    <x v="1"/>
  </r>
  <r>
    <x v="51"/>
    <x v="7"/>
    <x v="118"/>
    <x v="155"/>
    <x v="1"/>
    <n v="1"/>
    <x v="0"/>
    <x v="0"/>
  </r>
  <r>
    <x v="51"/>
    <x v="7"/>
    <x v="118"/>
    <x v="26"/>
    <x v="1"/>
    <n v="7"/>
    <x v="7"/>
    <x v="3"/>
  </r>
  <r>
    <x v="51"/>
    <x v="7"/>
    <x v="118"/>
    <x v="158"/>
    <x v="1"/>
    <n v="1"/>
    <x v="1"/>
    <x v="1"/>
  </r>
  <r>
    <x v="51"/>
    <x v="7"/>
    <x v="95"/>
    <x v="155"/>
    <x v="1"/>
    <n v="7.3"/>
    <x v="0"/>
    <x v="0"/>
  </r>
  <r>
    <x v="51"/>
    <x v="7"/>
    <x v="96"/>
    <x v="155"/>
    <x v="0"/>
    <n v="1"/>
    <x v="0"/>
    <x v="0"/>
  </r>
  <r>
    <x v="51"/>
    <x v="7"/>
    <x v="96"/>
    <x v="162"/>
    <x v="0"/>
    <n v="0.4"/>
    <x v="0"/>
    <x v="0"/>
  </r>
  <r>
    <x v="51"/>
    <x v="7"/>
    <x v="96"/>
    <x v="162"/>
    <x v="1"/>
    <n v="4"/>
    <x v="0"/>
    <x v="0"/>
  </r>
  <r>
    <x v="51"/>
    <x v="7"/>
    <x v="96"/>
    <x v="158"/>
    <x v="1"/>
    <n v="2.7"/>
    <x v="1"/>
    <x v="1"/>
  </r>
  <r>
    <x v="51"/>
    <x v="7"/>
    <x v="97"/>
    <x v="155"/>
    <x v="0"/>
    <n v="0.5"/>
    <x v="0"/>
    <x v="0"/>
  </r>
  <r>
    <x v="51"/>
    <x v="7"/>
    <x v="97"/>
    <x v="158"/>
    <x v="0"/>
    <n v="1.7"/>
    <x v="1"/>
    <x v="1"/>
  </r>
  <r>
    <x v="51"/>
    <x v="7"/>
    <x v="98"/>
    <x v="155"/>
    <x v="1"/>
    <n v="0.5"/>
    <x v="0"/>
    <x v="0"/>
  </r>
  <r>
    <x v="51"/>
    <x v="7"/>
    <x v="102"/>
    <x v="155"/>
    <x v="0"/>
    <n v="49.5"/>
    <x v="0"/>
    <x v="0"/>
  </r>
  <r>
    <x v="51"/>
    <x v="7"/>
    <x v="102"/>
    <x v="162"/>
    <x v="0"/>
    <n v="3.6"/>
    <x v="0"/>
    <x v="0"/>
  </r>
  <r>
    <x v="51"/>
    <x v="7"/>
    <x v="102"/>
    <x v="161"/>
    <x v="0"/>
    <n v="1"/>
    <x v="3"/>
    <x v="0"/>
  </r>
  <r>
    <x v="51"/>
    <x v="7"/>
    <x v="102"/>
    <x v="158"/>
    <x v="0"/>
    <n v="8.8000000000000007"/>
    <x v="1"/>
    <x v="1"/>
  </r>
  <r>
    <x v="51"/>
    <x v="7"/>
    <x v="102"/>
    <x v="155"/>
    <x v="1"/>
    <n v="18.5"/>
    <x v="0"/>
    <x v="0"/>
  </r>
  <r>
    <x v="51"/>
    <x v="7"/>
    <x v="102"/>
    <x v="162"/>
    <x v="1"/>
    <n v="0.1"/>
    <x v="0"/>
    <x v="0"/>
  </r>
  <r>
    <x v="51"/>
    <x v="7"/>
    <x v="102"/>
    <x v="158"/>
    <x v="1"/>
    <n v="1"/>
    <x v="1"/>
    <x v="1"/>
  </r>
  <r>
    <x v="51"/>
    <x v="7"/>
    <x v="104"/>
    <x v="157"/>
    <x v="0"/>
    <n v="2.2999999999999998"/>
    <x v="3"/>
    <x v="0"/>
  </r>
  <r>
    <x v="51"/>
    <x v="7"/>
    <x v="104"/>
    <x v="158"/>
    <x v="0"/>
    <n v="3.6"/>
    <x v="1"/>
    <x v="1"/>
  </r>
  <r>
    <x v="51"/>
    <x v="7"/>
    <x v="104"/>
    <x v="26"/>
    <x v="1"/>
    <n v="34"/>
    <x v="7"/>
    <x v="3"/>
  </r>
  <r>
    <x v="51"/>
    <x v="7"/>
    <x v="104"/>
    <x v="154"/>
    <x v="1"/>
    <n v="126.9"/>
    <x v="3"/>
    <x v="0"/>
  </r>
  <r>
    <x v="51"/>
    <x v="7"/>
    <x v="104"/>
    <x v="158"/>
    <x v="1"/>
    <n v="25"/>
    <x v="1"/>
    <x v="1"/>
  </r>
  <r>
    <x v="51"/>
    <x v="7"/>
    <x v="105"/>
    <x v="155"/>
    <x v="0"/>
    <n v="2.4"/>
    <x v="0"/>
    <x v="0"/>
  </r>
  <r>
    <x v="51"/>
    <x v="7"/>
    <x v="105"/>
    <x v="157"/>
    <x v="0"/>
    <n v="3"/>
    <x v="3"/>
    <x v="0"/>
  </r>
  <r>
    <x v="51"/>
    <x v="7"/>
    <x v="105"/>
    <x v="158"/>
    <x v="0"/>
    <n v="3.3"/>
    <x v="1"/>
    <x v="1"/>
  </r>
  <r>
    <x v="51"/>
    <x v="7"/>
    <x v="105"/>
    <x v="155"/>
    <x v="1"/>
    <n v="12.5"/>
    <x v="0"/>
    <x v="0"/>
  </r>
  <r>
    <x v="51"/>
    <x v="7"/>
    <x v="108"/>
    <x v="155"/>
    <x v="0"/>
    <n v="0.8"/>
    <x v="0"/>
    <x v="0"/>
  </r>
  <r>
    <x v="51"/>
    <x v="7"/>
    <x v="108"/>
    <x v="158"/>
    <x v="0"/>
    <n v="19.5"/>
    <x v="1"/>
    <x v="1"/>
  </r>
  <r>
    <x v="51"/>
    <x v="7"/>
    <x v="109"/>
    <x v="26"/>
    <x v="0"/>
    <n v="2.6"/>
    <x v="7"/>
    <x v="3"/>
  </r>
  <r>
    <x v="51"/>
    <x v="7"/>
    <x v="109"/>
    <x v="26"/>
    <x v="1"/>
    <n v="16.399999999999999"/>
    <x v="7"/>
    <x v="3"/>
  </r>
  <r>
    <x v="51"/>
    <x v="7"/>
    <x v="109"/>
    <x v="27"/>
    <x v="1"/>
    <n v="0.5"/>
    <x v="5"/>
    <x v="3"/>
  </r>
  <r>
    <x v="51"/>
    <x v="7"/>
    <x v="109"/>
    <x v="161"/>
    <x v="1"/>
    <n v="6.9"/>
    <x v="3"/>
    <x v="0"/>
  </r>
  <r>
    <x v="51"/>
    <x v="7"/>
    <x v="109"/>
    <x v="158"/>
    <x v="1"/>
    <n v="1.2"/>
    <x v="1"/>
    <x v="1"/>
  </r>
  <r>
    <x v="51"/>
    <x v="7"/>
    <x v="120"/>
    <x v="162"/>
    <x v="0"/>
    <n v="1.5"/>
    <x v="0"/>
    <x v="0"/>
  </r>
  <r>
    <x v="51"/>
    <x v="7"/>
    <x v="120"/>
    <x v="158"/>
    <x v="0"/>
    <n v="2.7"/>
    <x v="1"/>
    <x v="1"/>
  </r>
  <r>
    <x v="51"/>
    <x v="7"/>
    <x v="120"/>
    <x v="158"/>
    <x v="1"/>
    <n v="5.4"/>
    <x v="1"/>
    <x v="1"/>
  </r>
  <r>
    <x v="51"/>
    <x v="7"/>
    <x v="117"/>
    <x v="158"/>
    <x v="0"/>
    <n v="1.3"/>
    <x v="1"/>
    <x v="1"/>
  </r>
  <r>
    <x v="51"/>
    <x v="7"/>
    <x v="112"/>
    <x v="162"/>
    <x v="1"/>
    <n v="4.0999999999999996"/>
    <x v="0"/>
    <x v="0"/>
  </r>
  <r>
    <x v="51"/>
    <x v="7"/>
    <x v="113"/>
    <x v="155"/>
    <x v="0"/>
    <n v="3"/>
    <x v="0"/>
    <x v="0"/>
  </r>
  <r>
    <x v="51"/>
    <x v="7"/>
    <x v="113"/>
    <x v="158"/>
    <x v="0"/>
    <n v="27"/>
    <x v="1"/>
    <x v="1"/>
  </r>
  <r>
    <x v="51"/>
    <x v="7"/>
    <x v="114"/>
    <x v="156"/>
    <x v="0"/>
    <n v="1"/>
    <x v="8"/>
    <x v="0"/>
  </r>
  <r>
    <x v="51"/>
    <x v="7"/>
    <x v="114"/>
    <x v="155"/>
    <x v="0"/>
    <n v="4"/>
    <x v="0"/>
    <x v="0"/>
  </r>
  <r>
    <x v="51"/>
    <x v="7"/>
    <x v="114"/>
    <x v="158"/>
    <x v="0"/>
    <n v="7"/>
    <x v="1"/>
    <x v="1"/>
  </r>
  <r>
    <x v="51"/>
    <x v="1"/>
    <x v="19"/>
    <x v="106"/>
    <x v="0"/>
    <n v="3"/>
    <x v="1"/>
    <x v="1"/>
  </r>
  <r>
    <x v="51"/>
    <x v="1"/>
    <x v="19"/>
    <x v="106"/>
    <x v="0"/>
    <n v="1"/>
    <x v="1"/>
    <x v="1"/>
  </r>
  <r>
    <x v="51"/>
    <x v="1"/>
    <x v="19"/>
    <x v="110"/>
    <x v="1"/>
    <n v="1"/>
    <x v="1"/>
    <x v="1"/>
  </r>
  <r>
    <x v="51"/>
    <x v="4"/>
    <x v="40"/>
    <x v="107"/>
    <x v="0"/>
    <n v="15"/>
    <x v="3"/>
    <x v="0"/>
  </r>
  <r>
    <x v="51"/>
    <x v="4"/>
    <x v="40"/>
    <x v="106"/>
    <x v="0"/>
    <n v="6"/>
    <x v="1"/>
    <x v="1"/>
  </r>
  <r>
    <x v="51"/>
    <x v="4"/>
    <x v="40"/>
    <x v="117"/>
    <x v="1"/>
    <n v="6"/>
    <x v="3"/>
    <x v="0"/>
  </r>
  <r>
    <x v="51"/>
    <x v="4"/>
    <x v="40"/>
    <x v="136"/>
    <x v="1"/>
    <n v="3"/>
    <x v="3"/>
    <x v="0"/>
  </r>
  <r>
    <x v="51"/>
    <x v="4"/>
    <x v="40"/>
    <x v="110"/>
    <x v="1"/>
    <n v="4"/>
    <x v="1"/>
    <x v="1"/>
  </r>
  <r>
    <x v="51"/>
    <x v="4"/>
    <x v="50"/>
    <x v="75"/>
    <x v="0"/>
    <n v="2"/>
    <x v="0"/>
    <x v="0"/>
  </r>
  <r>
    <x v="51"/>
    <x v="4"/>
    <x v="50"/>
    <x v="108"/>
    <x v="0"/>
    <n v="2"/>
    <x v="4"/>
    <x v="3"/>
  </r>
  <r>
    <x v="51"/>
    <x v="4"/>
    <x v="52"/>
    <x v="77"/>
    <x v="0"/>
    <n v="1"/>
    <x v="3"/>
    <x v="0"/>
  </r>
  <r>
    <x v="51"/>
    <x v="4"/>
    <x v="42"/>
    <x v="106"/>
    <x v="0"/>
    <n v="9"/>
    <x v="1"/>
    <x v="1"/>
  </r>
  <r>
    <x v="51"/>
    <x v="4"/>
    <x v="43"/>
    <x v="76"/>
    <x v="0"/>
    <n v="2"/>
    <x v="0"/>
    <x v="0"/>
  </r>
  <r>
    <x v="51"/>
    <x v="4"/>
    <x v="43"/>
    <x v="106"/>
    <x v="0"/>
    <n v="2"/>
    <x v="1"/>
    <x v="1"/>
  </r>
  <r>
    <x v="51"/>
    <x v="4"/>
    <x v="43"/>
    <x v="98"/>
    <x v="1"/>
    <n v="1"/>
    <x v="8"/>
    <x v="0"/>
  </r>
  <r>
    <x v="51"/>
    <x v="4"/>
    <x v="43"/>
    <x v="74"/>
    <x v="1"/>
    <n v="2"/>
    <x v="0"/>
    <x v="0"/>
  </r>
  <r>
    <x v="51"/>
    <x v="4"/>
    <x v="44"/>
    <x v="106"/>
    <x v="0"/>
    <n v="1"/>
    <x v="1"/>
    <x v="1"/>
  </r>
  <r>
    <x v="51"/>
    <x v="4"/>
    <x v="46"/>
    <x v="75"/>
    <x v="0"/>
    <n v="1"/>
    <x v="0"/>
    <x v="0"/>
  </r>
  <r>
    <x v="51"/>
    <x v="4"/>
    <x v="48"/>
    <x v="74"/>
    <x v="1"/>
    <n v="7"/>
    <x v="0"/>
    <x v="0"/>
  </r>
  <r>
    <x v="51"/>
    <x v="4"/>
    <x v="48"/>
    <x v="78"/>
    <x v="1"/>
    <n v="3"/>
    <x v="0"/>
    <x v="0"/>
  </r>
  <r>
    <x v="51"/>
    <x v="4"/>
    <x v="48"/>
    <x v="79"/>
    <x v="1"/>
    <n v="1"/>
    <x v="3"/>
    <x v="0"/>
  </r>
  <r>
    <x v="51"/>
    <x v="4"/>
    <x v="53"/>
    <x v="74"/>
    <x v="1"/>
    <n v="1"/>
    <x v="0"/>
    <x v="0"/>
  </r>
  <r>
    <x v="51"/>
    <x v="4"/>
    <x v="53"/>
    <x v="150"/>
    <x v="1"/>
    <n v="8"/>
    <x v="4"/>
    <x v="3"/>
  </r>
  <r>
    <x v="51"/>
    <x v="4"/>
    <x v="49"/>
    <x v="110"/>
    <x v="1"/>
    <n v="4"/>
    <x v="1"/>
    <x v="1"/>
  </r>
  <r>
    <x v="51"/>
    <x v="5"/>
    <x v="55"/>
    <x v="107"/>
    <x v="0"/>
    <n v="9"/>
    <x v="3"/>
    <x v="0"/>
  </r>
  <r>
    <x v="51"/>
    <x v="5"/>
    <x v="55"/>
    <x v="109"/>
    <x v="1"/>
    <n v="21"/>
    <x v="7"/>
    <x v="3"/>
  </r>
  <r>
    <x v="51"/>
    <x v="5"/>
    <x v="55"/>
    <x v="139"/>
    <x v="1"/>
    <n v="7"/>
    <x v="2"/>
    <x v="2"/>
  </r>
  <r>
    <x v="51"/>
    <x v="5"/>
    <x v="55"/>
    <x v="117"/>
    <x v="1"/>
    <n v="6"/>
    <x v="3"/>
    <x v="0"/>
  </r>
  <r>
    <x v="51"/>
    <x v="5"/>
    <x v="59"/>
    <x v="76"/>
    <x v="0"/>
    <n v="5"/>
    <x v="0"/>
    <x v="0"/>
  </r>
  <r>
    <x v="51"/>
    <x v="5"/>
    <x v="59"/>
    <x v="106"/>
    <x v="0"/>
    <n v="5"/>
    <x v="1"/>
    <x v="1"/>
  </r>
  <r>
    <x v="51"/>
    <x v="5"/>
    <x v="56"/>
    <x v="110"/>
    <x v="1"/>
    <n v="1"/>
    <x v="1"/>
    <x v="1"/>
  </r>
  <r>
    <x v="51"/>
    <x v="5"/>
    <x v="57"/>
    <x v="97"/>
    <x v="0"/>
    <n v="2"/>
    <x v="8"/>
    <x v="0"/>
  </r>
  <r>
    <x v="51"/>
    <x v="5"/>
    <x v="57"/>
    <x v="76"/>
    <x v="0"/>
    <n v="19"/>
    <x v="0"/>
    <x v="0"/>
  </r>
  <r>
    <x v="51"/>
    <x v="5"/>
    <x v="57"/>
    <x v="106"/>
    <x v="0"/>
    <n v="7"/>
    <x v="1"/>
    <x v="1"/>
  </r>
  <r>
    <x v="51"/>
    <x v="5"/>
    <x v="57"/>
    <x v="106"/>
    <x v="0"/>
    <n v="1"/>
    <x v="1"/>
    <x v="1"/>
  </r>
  <r>
    <x v="51"/>
    <x v="5"/>
    <x v="57"/>
    <x v="108"/>
    <x v="0"/>
    <n v="17"/>
    <x v="4"/>
    <x v="3"/>
  </r>
  <r>
    <x v="51"/>
    <x v="5"/>
    <x v="57"/>
    <x v="81"/>
    <x v="1"/>
    <n v="8"/>
    <x v="0"/>
    <x v="0"/>
  </r>
  <r>
    <x v="51"/>
    <x v="5"/>
    <x v="58"/>
    <x v="97"/>
    <x v="0"/>
    <n v="1"/>
    <x v="8"/>
    <x v="0"/>
  </r>
  <r>
    <x v="51"/>
    <x v="5"/>
    <x v="58"/>
    <x v="75"/>
    <x v="0"/>
    <n v="3"/>
    <x v="0"/>
    <x v="0"/>
  </r>
  <r>
    <x v="51"/>
    <x v="5"/>
    <x v="58"/>
    <x v="106"/>
    <x v="0"/>
    <n v="8"/>
    <x v="1"/>
    <x v="1"/>
  </r>
  <r>
    <x v="51"/>
    <x v="5"/>
    <x v="58"/>
    <x v="108"/>
    <x v="0"/>
    <n v="33"/>
    <x v="4"/>
    <x v="3"/>
  </r>
  <r>
    <x v="51"/>
    <x v="5"/>
    <x v="58"/>
    <x v="74"/>
    <x v="1"/>
    <n v="2"/>
    <x v="0"/>
    <x v="0"/>
  </r>
  <r>
    <x v="51"/>
    <x v="3"/>
    <x v="21"/>
    <x v="76"/>
    <x v="0"/>
    <n v="16"/>
    <x v="0"/>
    <x v="0"/>
  </r>
  <r>
    <x v="51"/>
    <x v="3"/>
    <x v="21"/>
    <x v="75"/>
    <x v="0"/>
    <n v="2"/>
    <x v="0"/>
    <x v="0"/>
  </r>
  <r>
    <x v="51"/>
    <x v="5"/>
    <x v="59"/>
    <x v="76"/>
    <x v="0"/>
    <n v="7"/>
    <x v="0"/>
    <x v="0"/>
  </r>
  <r>
    <x v="51"/>
    <x v="5"/>
    <x v="59"/>
    <x v="106"/>
    <x v="0"/>
    <n v="10"/>
    <x v="1"/>
    <x v="1"/>
  </r>
  <r>
    <x v="51"/>
    <x v="5"/>
    <x v="59"/>
    <x v="81"/>
    <x v="1"/>
    <n v="16"/>
    <x v="0"/>
    <x v="0"/>
  </r>
  <r>
    <x v="51"/>
    <x v="5"/>
    <x v="59"/>
    <x v="76"/>
    <x v="0"/>
    <n v="13"/>
    <x v="0"/>
    <x v="0"/>
  </r>
  <r>
    <x v="51"/>
    <x v="5"/>
    <x v="59"/>
    <x v="106"/>
    <x v="0"/>
    <n v="3"/>
    <x v="1"/>
    <x v="1"/>
  </r>
  <r>
    <x v="51"/>
    <x v="5"/>
    <x v="56"/>
    <x v="75"/>
    <x v="0"/>
    <n v="2"/>
    <x v="0"/>
    <x v="0"/>
  </r>
  <r>
    <x v="51"/>
    <x v="5"/>
    <x v="57"/>
    <x v="75"/>
    <x v="0"/>
    <n v="2"/>
    <x v="0"/>
    <x v="0"/>
  </r>
  <r>
    <x v="51"/>
    <x v="5"/>
    <x v="57"/>
    <x v="140"/>
    <x v="0"/>
    <n v="2"/>
    <x v="3"/>
    <x v="0"/>
  </r>
  <r>
    <x v="51"/>
    <x v="5"/>
    <x v="57"/>
    <x v="108"/>
    <x v="0"/>
    <n v="1"/>
    <x v="4"/>
    <x v="3"/>
  </r>
  <r>
    <x v="51"/>
    <x v="5"/>
    <x v="57"/>
    <x v="97"/>
    <x v="0"/>
    <n v="1"/>
    <x v="8"/>
    <x v="0"/>
  </r>
  <r>
    <x v="51"/>
    <x v="5"/>
    <x v="57"/>
    <x v="75"/>
    <x v="0"/>
    <n v="2"/>
    <x v="0"/>
    <x v="0"/>
  </r>
  <r>
    <x v="51"/>
    <x v="5"/>
    <x v="60"/>
    <x v="76"/>
    <x v="0"/>
    <n v="10"/>
    <x v="0"/>
    <x v="0"/>
  </r>
  <r>
    <x v="51"/>
    <x v="5"/>
    <x v="58"/>
    <x v="97"/>
    <x v="0"/>
    <n v="2"/>
    <x v="8"/>
    <x v="0"/>
  </r>
  <r>
    <x v="51"/>
    <x v="6"/>
    <x v="61"/>
    <x v="76"/>
    <x v="0"/>
    <n v="18"/>
    <x v="0"/>
    <x v="0"/>
  </r>
  <r>
    <x v="51"/>
    <x v="6"/>
    <x v="67"/>
    <x v="97"/>
    <x v="0"/>
    <n v="2"/>
    <x v="8"/>
    <x v="0"/>
  </r>
  <r>
    <x v="51"/>
    <x v="6"/>
    <x v="67"/>
    <x v="81"/>
    <x v="1"/>
    <n v="26"/>
    <x v="0"/>
    <x v="0"/>
  </r>
  <r>
    <x v="51"/>
    <x v="6"/>
    <x v="62"/>
    <x v="97"/>
    <x v="0"/>
    <n v="1"/>
    <x v="8"/>
    <x v="0"/>
  </r>
  <r>
    <x v="51"/>
    <x v="6"/>
    <x v="62"/>
    <x v="76"/>
    <x v="0"/>
    <n v="58"/>
    <x v="0"/>
    <x v="0"/>
  </r>
  <r>
    <x v="51"/>
    <x v="6"/>
    <x v="62"/>
    <x v="105"/>
    <x v="0"/>
    <n v="16"/>
    <x v="7"/>
    <x v="3"/>
  </r>
  <r>
    <x v="51"/>
    <x v="6"/>
    <x v="62"/>
    <x v="116"/>
    <x v="0"/>
    <n v="2"/>
    <x v="7"/>
    <x v="3"/>
  </r>
  <r>
    <x v="51"/>
    <x v="6"/>
    <x v="62"/>
    <x v="77"/>
    <x v="0"/>
    <n v="1"/>
    <x v="3"/>
    <x v="0"/>
  </r>
  <r>
    <x v="51"/>
    <x v="6"/>
    <x v="62"/>
    <x v="106"/>
    <x v="0"/>
    <n v="18"/>
    <x v="1"/>
    <x v="1"/>
  </r>
  <r>
    <x v="51"/>
    <x v="6"/>
    <x v="62"/>
    <x v="81"/>
    <x v="1"/>
    <n v="8"/>
    <x v="0"/>
    <x v="0"/>
  </r>
  <r>
    <x v="51"/>
    <x v="6"/>
    <x v="62"/>
    <x v="109"/>
    <x v="1"/>
    <n v="4"/>
    <x v="7"/>
    <x v="3"/>
  </r>
  <r>
    <x v="51"/>
    <x v="6"/>
    <x v="62"/>
    <x v="137"/>
    <x v="1"/>
    <n v="50"/>
    <x v="3"/>
    <x v="0"/>
  </r>
  <r>
    <x v="51"/>
    <x v="6"/>
    <x v="62"/>
    <x v="110"/>
    <x v="1"/>
    <n v="7"/>
    <x v="1"/>
    <x v="1"/>
  </r>
  <r>
    <x v="51"/>
    <x v="6"/>
    <x v="63"/>
    <x v="97"/>
    <x v="0"/>
    <n v="2"/>
    <x v="8"/>
    <x v="0"/>
  </r>
  <r>
    <x v="51"/>
    <x v="6"/>
    <x v="63"/>
    <x v="76"/>
    <x v="0"/>
    <n v="3"/>
    <x v="0"/>
    <x v="0"/>
  </r>
  <r>
    <x v="51"/>
    <x v="6"/>
    <x v="63"/>
    <x v="105"/>
    <x v="0"/>
    <n v="2"/>
    <x v="7"/>
    <x v="3"/>
  </r>
  <r>
    <x v="51"/>
    <x v="6"/>
    <x v="63"/>
    <x v="81"/>
    <x v="1"/>
    <n v="1"/>
    <x v="0"/>
    <x v="0"/>
  </r>
  <r>
    <x v="51"/>
    <x v="6"/>
    <x v="63"/>
    <x v="109"/>
    <x v="1"/>
    <n v="1"/>
    <x v="7"/>
    <x v="3"/>
  </r>
  <r>
    <x v="51"/>
    <x v="6"/>
    <x v="64"/>
    <x v="111"/>
    <x v="0"/>
    <n v="1"/>
    <x v="3"/>
    <x v="0"/>
  </r>
  <r>
    <x v="51"/>
    <x v="6"/>
    <x v="64"/>
    <x v="108"/>
    <x v="0"/>
    <n v="4"/>
    <x v="4"/>
    <x v="3"/>
  </r>
  <r>
    <x v="51"/>
    <x v="6"/>
    <x v="70"/>
    <x v="108"/>
    <x v="0"/>
    <n v="1"/>
    <x v="4"/>
    <x v="3"/>
  </r>
  <r>
    <x v="51"/>
    <x v="0"/>
    <x v="7"/>
    <x v="111"/>
    <x v="0"/>
    <n v="3"/>
    <x v="3"/>
    <x v="0"/>
  </r>
  <r>
    <x v="51"/>
    <x v="6"/>
    <x v="65"/>
    <x v="106"/>
    <x v="0"/>
    <n v="8"/>
    <x v="1"/>
    <x v="1"/>
  </r>
  <r>
    <x v="51"/>
    <x v="6"/>
    <x v="65"/>
    <x v="110"/>
    <x v="1"/>
    <n v="5"/>
    <x v="1"/>
    <x v="1"/>
  </r>
  <r>
    <x v="51"/>
    <x v="6"/>
    <x v="65"/>
    <x v="97"/>
    <x v="0"/>
    <n v="1"/>
    <x v="8"/>
    <x v="0"/>
  </r>
  <r>
    <x v="51"/>
    <x v="6"/>
    <x v="65"/>
    <x v="106"/>
    <x v="0"/>
    <n v="28"/>
    <x v="1"/>
    <x v="1"/>
  </r>
  <r>
    <x v="51"/>
    <x v="6"/>
    <x v="65"/>
    <x v="97"/>
    <x v="0"/>
    <n v="5"/>
    <x v="8"/>
    <x v="0"/>
  </r>
  <r>
    <x v="51"/>
    <x v="6"/>
    <x v="65"/>
    <x v="106"/>
    <x v="0"/>
    <n v="7"/>
    <x v="1"/>
    <x v="1"/>
  </r>
  <r>
    <x v="51"/>
    <x v="6"/>
    <x v="73"/>
    <x v="135"/>
    <x v="0"/>
    <n v="4"/>
    <x v="3"/>
    <x v="0"/>
  </r>
  <r>
    <x v="51"/>
    <x v="6"/>
    <x v="73"/>
    <x v="137"/>
    <x v="1"/>
    <n v="1"/>
    <x v="3"/>
    <x v="0"/>
  </r>
  <r>
    <x v="51"/>
    <x v="6"/>
    <x v="71"/>
    <x v="75"/>
    <x v="0"/>
    <n v="10"/>
    <x v="0"/>
    <x v="0"/>
  </r>
  <r>
    <x v="51"/>
    <x v="6"/>
    <x v="66"/>
    <x v="97"/>
    <x v="0"/>
    <n v="1"/>
    <x v="8"/>
    <x v="0"/>
  </r>
  <r>
    <x v="51"/>
    <x v="6"/>
    <x v="66"/>
    <x v="75"/>
    <x v="0"/>
    <n v="1"/>
    <x v="0"/>
    <x v="0"/>
  </r>
  <r>
    <x v="51"/>
    <x v="6"/>
    <x v="67"/>
    <x v="97"/>
    <x v="0"/>
    <n v="1"/>
    <x v="8"/>
    <x v="0"/>
  </r>
  <r>
    <x v="51"/>
    <x v="6"/>
    <x v="67"/>
    <x v="76"/>
    <x v="0"/>
    <n v="13"/>
    <x v="0"/>
    <x v="0"/>
  </r>
  <r>
    <x v="51"/>
    <x v="6"/>
    <x v="68"/>
    <x v="97"/>
    <x v="0"/>
    <n v="1"/>
    <x v="8"/>
    <x v="0"/>
  </r>
  <r>
    <x v="51"/>
    <x v="6"/>
    <x v="68"/>
    <x v="106"/>
    <x v="0"/>
    <n v="3"/>
    <x v="1"/>
    <x v="1"/>
  </r>
  <r>
    <x v="51"/>
    <x v="6"/>
    <x v="65"/>
    <x v="97"/>
    <x v="0"/>
    <n v="1"/>
    <x v="8"/>
    <x v="0"/>
  </r>
  <r>
    <x v="51"/>
    <x v="6"/>
    <x v="65"/>
    <x v="106"/>
    <x v="0"/>
    <n v="6"/>
    <x v="1"/>
    <x v="1"/>
  </r>
  <r>
    <x v="52"/>
    <x v="0"/>
    <x v="1"/>
    <x v="157"/>
    <x v="0"/>
    <n v="126.3"/>
    <x v="3"/>
    <x v="0"/>
  </r>
  <r>
    <x v="52"/>
    <x v="0"/>
    <x v="1"/>
    <x v="157"/>
    <x v="1"/>
    <n v="53.5"/>
    <x v="3"/>
    <x v="0"/>
  </r>
  <r>
    <x v="52"/>
    <x v="0"/>
    <x v="1"/>
    <x v="158"/>
    <x v="1"/>
    <n v="0.6"/>
    <x v="1"/>
    <x v="1"/>
  </r>
  <r>
    <x v="52"/>
    <x v="0"/>
    <x v="3"/>
    <x v="158"/>
    <x v="0"/>
    <n v="22.5"/>
    <x v="1"/>
    <x v="1"/>
  </r>
  <r>
    <x v="52"/>
    <x v="0"/>
    <x v="3"/>
    <x v="158"/>
    <x v="1"/>
    <n v="1"/>
    <x v="1"/>
    <x v="1"/>
  </r>
  <r>
    <x v="52"/>
    <x v="0"/>
    <x v="5"/>
    <x v="155"/>
    <x v="0"/>
    <n v="1.3"/>
    <x v="0"/>
    <x v="0"/>
  </r>
  <r>
    <x v="52"/>
    <x v="0"/>
    <x v="5"/>
    <x v="155"/>
    <x v="1"/>
    <n v="0.3"/>
    <x v="0"/>
    <x v="0"/>
  </r>
  <r>
    <x v="52"/>
    <x v="0"/>
    <x v="6"/>
    <x v="155"/>
    <x v="0"/>
    <n v="14.6"/>
    <x v="0"/>
    <x v="0"/>
  </r>
  <r>
    <x v="52"/>
    <x v="0"/>
    <x v="6"/>
    <x v="155"/>
    <x v="0"/>
    <n v="1.5"/>
    <x v="0"/>
    <x v="0"/>
  </r>
  <r>
    <x v="52"/>
    <x v="0"/>
    <x v="6"/>
    <x v="158"/>
    <x v="0"/>
    <n v="0.8"/>
    <x v="1"/>
    <x v="1"/>
  </r>
  <r>
    <x v="52"/>
    <x v="0"/>
    <x v="6"/>
    <x v="158"/>
    <x v="0"/>
    <n v="0.6"/>
    <x v="1"/>
    <x v="1"/>
  </r>
  <r>
    <x v="52"/>
    <x v="0"/>
    <x v="6"/>
    <x v="158"/>
    <x v="1"/>
    <n v="0.1"/>
    <x v="1"/>
    <x v="1"/>
  </r>
  <r>
    <x v="52"/>
    <x v="0"/>
    <x v="8"/>
    <x v="156"/>
    <x v="0"/>
    <n v="2.5"/>
    <x v="8"/>
    <x v="0"/>
  </r>
  <r>
    <x v="52"/>
    <x v="0"/>
    <x v="8"/>
    <x v="157"/>
    <x v="0"/>
    <n v="7.8"/>
    <x v="3"/>
    <x v="0"/>
  </r>
  <r>
    <x v="52"/>
    <x v="0"/>
    <x v="8"/>
    <x v="161"/>
    <x v="1"/>
    <n v="0.5"/>
    <x v="3"/>
    <x v="0"/>
  </r>
  <r>
    <x v="52"/>
    <x v="0"/>
    <x v="8"/>
    <x v="155"/>
    <x v="0"/>
    <n v="1"/>
    <x v="0"/>
    <x v="0"/>
  </r>
  <r>
    <x v="52"/>
    <x v="0"/>
    <x v="8"/>
    <x v="26"/>
    <x v="0"/>
    <n v="7.5"/>
    <x v="7"/>
    <x v="3"/>
  </r>
  <r>
    <x v="52"/>
    <x v="0"/>
    <x v="8"/>
    <x v="158"/>
    <x v="0"/>
    <n v="16"/>
    <x v="1"/>
    <x v="1"/>
  </r>
  <r>
    <x v="52"/>
    <x v="0"/>
    <x v="9"/>
    <x v="158"/>
    <x v="0"/>
    <n v="15.4"/>
    <x v="1"/>
    <x v="1"/>
  </r>
  <r>
    <x v="52"/>
    <x v="0"/>
    <x v="9"/>
    <x v="158"/>
    <x v="0"/>
    <n v="1"/>
    <x v="1"/>
    <x v="1"/>
  </r>
  <r>
    <x v="52"/>
    <x v="0"/>
    <x v="11"/>
    <x v="158"/>
    <x v="0"/>
    <n v="9"/>
    <x v="1"/>
    <x v="1"/>
  </r>
  <r>
    <x v="52"/>
    <x v="0"/>
    <x v="11"/>
    <x v="156"/>
    <x v="1"/>
    <n v="2"/>
    <x v="8"/>
    <x v="0"/>
  </r>
  <r>
    <x v="52"/>
    <x v="0"/>
    <x v="8"/>
    <x v="158"/>
    <x v="1"/>
    <n v="0.5"/>
    <x v="1"/>
    <x v="1"/>
  </r>
  <r>
    <x v="52"/>
    <x v="0"/>
    <x v="12"/>
    <x v="156"/>
    <x v="0"/>
    <n v="2"/>
    <x v="8"/>
    <x v="0"/>
  </r>
  <r>
    <x v="52"/>
    <x v="0"/>
    <x v="12"/>
    <x v="155"/>
    <x v="0"/>
    <n v="3"/>
    <x v="0"/>
    <x v="0"/>
  </r>
  <r>
    <x v="52"/>
    <x v="0"/>
    <x v="12"/>
    <x v="26"/>
    <x v="0"/>
    <n v="6.1"/>
    <x v="7"/>
    <x v="3"/>
  </r>
  <r>
    <x v="52"/>
    <x v="0"/>
    <x v="12"/>
    <x v="160"/>
    <x v="0"/>
    <n v="1.3"/>
    <x v="2"/>
    <x v="2"/>
  </r>
  <r>
    <x v="52"/>
    <x v="0"/>
    <x v="12"/>
    <x v="158"/>
    <x v="0"/>
    <n v="67"/>
    <x v="1"/>
    <x v="1"/>
  </r>
  <r>
    <x v="52"/>
    <x v="0"/>
    <x v="12"/>
    <x v="158"/>
    <x v="0"/>
    <n v="0.8"/>
    <x v="1"/>
    <x v="1"/>
  </r>
  <r>
    <x v="52"/>
    <x v="0"/>
    <x v="12"/>
    <x v="156"/>
    <x v="1"/>
    <n v="21"/>
    <x v="8"/>
    <x v="0"/>
  </r>
  <r>
    <x v="52"/>
    <x v="0"/>
    <x v="12"/>
    <x v="155"/>
    <x v="1"/>
    <n v="2.1"/>
    <x v="0"/>
    <x v="0"/>
  </r>
  <r>
    <x v="52"/>
    <x v="0"/>
    <x v="12"/>
    <x v="26"/>
    <x v="1"/>
    <n v="16.399999999999999"/>
    <x v="7"/>
    <x v="3"/>
  </r>
  <r>
    <x v="52"/>
    <x v="0"/>
    <x v="12"/>
    <x v="159"/>
    <x v="1"/>
    <n v="1.8"/>
    <x v="7"/>
    <x v="3"/>
  </r>
  <r>
    <x v="52"/>
    <x v="0"/>
    <x v="12"/>
    <x v="160"/>
    <x v="1"/>
    <n v="2"/>
    <x v="2"/>
    <x v="2"/>
  </r>
  <r>
    <x v="52"/>
    <x v="0"/>
    <x v="12"/>
    <x v="161"/>
    <x v="1"/>
    <n v="0.1"/>
    <x v="3"/>
    <x v="0"/>
  </r>
  <r>
    <x v="52"/>
    <x v="0"/>
    <x v="12"/>
    <x v="158"/>
    <x v="1"/>
    <n v="2"/>
    <x v="1"/>
    <x v="1"/>
  </r>
  <r>
    <x v="52"/>
    <x v="0"/>
    <x v="12"/>
    <x v="158"/>
    <x v="1"/>
    <n v="0.4"/>
    <x v="1"/>
    <x v="1"/>
  </r>
  <r>
    <x v="52"/>
    <x v="0"/>
    <x v="13"/>
    <x v="155"/>
    <x v="0"/>
    <n v="28.2"/>
    <x v="0"/>
    <x v="0"/>
  </r>
  <r>
    <x v="52"/>
    <x v="0"/>
    <x v="13"/>
    <x v="26"/>
    <x v="0"/>
    <n v="3.9"/>
    <x v="7"/>
    <x v="3"/>
  </r>
  <r>
    <x v="52"/>
    <x v="0"/>
    <x v="13"/>
    <x v="155"/>
    <x v="1"/>
    <n v="1"/>
    <x v="0"/>
    <x v="0"/>
  </r>
  <r>
    <x v="52"/>
    <x v="0"/>
    <x v="14"/>
    <x v="155"/>
    <x v="0"/>
    <n v="24"/>
    <x v="0"/>
    <x v="0"/>
  </r>
  <r>
    <x v="52"/>
    <x v="0"/>
    <x v="14"/>
    <x v="26"/>
    <x v="0"/>
    <n v="38"/>
    <x v="7"/>
    <x v="3"/>
  </r>
  <r>
    <x v="52"/>
    <x v="0"/>
    <x v="14"/>
    <x v="160"/>
    <x v="0"/>
    <n v="81"/>
    <x v="2"/>
    <x v="2"/>
  </r>
  <r>
    <x v="52"/>
    <x v="0"/>
    <x v="14"/>
    <x v="154"/>
    <x v="0"/>
    <n v="0.8"/>
    <x v="3"/>
    <x v="0"/>
  </r>
  <r>
    <x v="52"/>
    <x v="0"/>
    <x v="14"/>
    <x v="156"/>
    <x v="1"/>
    <n v="0.2"/>
    <x v="8"/>
    <x v="0"/>
  </r>
  <r>
    <x v="52"/>
    <x v="0"/>
    <x v="14"/>
    <x v="155"/>
    <x v="1"/>
    <n v="5"/>
    <x v="0"/>
    <x v="0"/>
  </r>
  <r>
    <x v="52"/>
    <x v="0"/>
    <x v="14"/>
    <x v="26"/>
    <x v="1"/>
    <n v="1"/>
    <x v="7"/>
    <x v="3"/>
  </r>
  <r>
    <x v="52"/>
    <x v="0"/>
    <x v="14"/>
    <x v="161"/>
    <x v="1"/>
    <n v="40"/>
    <x v="3"/>
    <x v="0"/>
  </r>
  <r>
    <x v="52"/>
    <x v="0"/>
    <x v="14"/>
    <x v="157"/>
    <x v="1"/>
    <n v="5"/>
    <x v="3"/>
    <x v="0"/>
  </r>
  <r>
    <x v="52"/>
    <x v="0"/>
    <x v="14"/>
    <x v="158"/>
    <x v="1"/>
    <n v="4"/>
    <x v="1"/>
    <x v="1"/>
  </r>
  <r>
    <x v="52"/>
    <x v="0"/>
    <x v="15"/>
    <x v="162"/>
    <x v="0"/>
    <n v="4.9000000000000004"/>
    <x v="0"/>
    <x v="0"/>
  </r>
  <r>
    <x v="52"/>
    <x v="0"/>
    <x v="15"/>
    <x v="155"/>
    <x v="0"/>
    <n v="0.1"/>
    <x v="0"/>
    <x v="0"/>
  </r>
  <r>
    <x v="52"/>
    <x v="0"/>
    <x v="15"/>
    <x v="154"/>
    <x v="0"/>
    <n v="28.3"/>
    <x v="3"/>
    <x v="0"/>
  </r>
  <r>
    <x v="52"/>
    <x v="0"/>
    <x v="15"/>
    <x v="158"/>
    <x v="0"/>
    <n v="0.2"/>
    <x v="1"/>
    <x v="1"/>
  </r>
  <r>
    <x v="52"/>
    <x v="0"/>
    <x v="15"/>
    <x v="162"/>
    <x v="1"/>
    <n v="8.4"/>
    <x v="0"/>
    <x v="0"/>
  </r>
  <r>
    <x v="52"/>
    <x v="0"/>
    <x v="15"/>
    <x v="155"/>
    <x v="1"/>
    <n v="0.1"/>
    <x v="0"/>
    <x v="0"/>
  </r>
  <r>
    <x v="52"/>
    <x v="0"/>
    <x v="16"/>
    <x v="155"/>
    <x v="0"/>
    <n v="11.6"/>
    <x v="0"/>
    <x v="0"/>
  </r>
  <r>
    <x v="52"/>
    <x v="0"/>
    <x v="16"/>
    <x v="158"/>
    <x v="0"/>
    <n v="1.6"/>
    <x v="1"/>
    <x v="1"/>
  </r>
  <r>
    <x v="52"/>
    <x v="0"/>
    <x v="16"/>
    <x v="158"/>
    <x v="0"/>
    <n v="0.2"/>
    <x v="1"/>
    <x v="1"/>
  </r>
  <r>
    <x v="52"/>
    <x v="0"/>
    <x v="17"/>
    <x v="155"/>
    <x v="0"/>
    <n v="7.9"/>
    <x v="0"/>
    <x v="0"/>
  </r>
  <r>
    <x v="52"/>
    <x v="0"/>
    <x v="17"/>
    <x v="163"/>
    <x v="0"/>
    <n v="1"/>
    <x v="0"/>
    <x v="0"/>
  </r>
  <r>
    <x v="52"/>
    <x v="0"/>
    <x v="17"/>
    <x v="158"/>
    <x v="0"/>
    <n v="0.9"/>
    <x v="1"/>
    <x v="1"/>
  </r>
  <r>
    <x v="52"/>
    <x v="0"/>
    <x v="17"/>
    <x v="10"/>
    <x v="0"/>
    <n v="3"/>
    <x v="4"/>
    <x v="3"/>
  </r>
  <r>
    <x v="52"/>
    <x v="0"/>
    <x v="17"/>
    <x v="26"/>
    <x v="1"/>
    <n v="2"/>
    <x v="7"/>
    <x v="3"/>
  </r>
  <r>
    <x v="52"/>
    <x v="0"/>
    <x v="17"/>
    <x v="154"/>
    <x v="1"/>
    <n v="46"/>
    <x v="3"/>
    <x v="0"/>
  </r>
  <r>
    <x v="52"/>
    <x v="0"/>
    <x v="17"/>
    <x v="158"/>
    <x v="1"/>
    <n v="5.6"/>
    <x v="1"/>
    <x v="1"/>
  </r>
  <r>
    <x v="52"/>
    <x v="0"/>
    <x v="18"/>
    <x v="155"/>
    <x v="0"/>
    <n v="0.8"/>
    <x v="0"/>
    <x v="0"/>
  </r>
  <r>
    <x v="52"/>
    <x v="0"/>
    <x v="18"/>
    <x v="156"/>
    <x v="1"/>
    <n v="26"/>
    <x v="8"/>
    <x v="0"/>
  </r>
  <r>
    <x v="52"/>
    <x v="0"/>
    <x v="18"/>
    <x v="155"/>
    <x v="1"/>
    <n v="1.4"/>
    <x v="0"/>
    <x v="0"/>
  </r>
  <r>
    <x v="52"/>
    <x v="0"/>
    <x v="18"/>
    <x v="162"/>
    <x v="1"/>
    <n v="0.8"/>
    <x v="0"/>
    <x v="0"/>
  </r>
  <r>
    <x v="52"/>
    <x v="3"/>
    <x v="21"/>
    <x v="156"/>
    <x v="1"/>
    <n v="2"/>
    <x v="8"/>
    <x v="0"/>
  </r>
  <r>
    <x v="52"/>
    <x v="3"/>
    <x v="21"/>
    <x v="154"/>
    <x v="1"/>
    <n v="6"/>
    <x v="3"/>
    <x v="0"/>
  </r>
  <r>
    <x v="52"/>
    <x v="3"/>
    <x v="22"/>
    <x v="155"/>
    <x v="0"/>
    <n v="28"/>
    <x v="0"/>
    <x v="0"/>
  </r>
  <r>
    <x v="52"/>
    <x v="3"/>
    <x v="22"/>
    <x v="26"/>
    <x v="0"/>
    <n v="10.3"/>
    <x v="7"/>
    <x v="3"/>
  </r>
  <r>
    <x v="52"/>
    <x v="3"/>
    <x v="22"/>
    <x v="158"/>
    <x v="0"/>
    <n v="2.6"/>
    <x v="1"/>
    <x v="1"/>
  </r>
  <r>
    <x v="52"/>
    <x v="3"/>
    <x v="22"/>
    <x v="155"/>
    <x v="1"/>
    <n v="14.8"/>
    <x v="0"/>
    <x v="0"/>
  </r>
  <r>
    <x v="52"/>
    <x v="3"/>
    <x v="22"/>
    <x v="155"/>
    <x v="1"/>
    <n v="0.4"/>
    <x v="0"/>
    <x v="0"/>
  </r>
  <r>
    <x v="52"/>
    <x v="3"/>
    <x v="22"/>
    <x v="26"/>
    <x v="1"/>
    <n v="19"/>
    <x v="7"/>
    <x v="3"/>
  </r>
  <r>
    <x v="52"/>
    <x v="3"/>
    <x v="22"/>
    <x v="154"/>
    <x v="1"/>
    <n v="25.3"/>
    <x v="3"/>
    <x v="0"/>
  </r>
  <r>
    <x v="52"/>
    <x v="3"/>
    <x v="22"/>
    <x v="157"/>
    <x v="1"/>
    <n v="6"/>
    <x v="3"/>
    <x v="0"/>
  </r>
  <r>
    <x v="52"/>
    <x v="3"/>
    <x v="22"/>
    <x v="158"/>
    <x v="1"/>
    <n v="4.5999999999999996"/>
    <x v="1"/>
    <x v="1"/>
  </r>
  <r>
    <x v="52"/>
    <x v="3"/>
    <x v="23"/>
    <x v="155"/>
    <x v="0"/>
    <n v="4.4000000000000004"/>
    <x v="0"/>
    <x v="0"/>
  </r>
  <r>
    <x v="52"/>
    <x v="3"/>
    <x v="23"/>
    <x v="26"/>
    <x v="0"/>
    <n v="0.3"/>
    <x v="7"/>
    <x v="3"/>
  </r>
  <r>
    <x v="52"/>
    <x v="3"/>
    <x v="23"/>
    <x v="155"/>
    <x v="1"/>
    <n v="6.3"/>
    <x v="0"/>
    <x v="0"/>
  </r>
  <r>
    <x v="52"/>
    <x v="3"/>
    <x v="25"/>
    <x v="163"/>
    <x v="1"/>
    <n v="32.799999999999997"/>
    <x v="0"/>
    <x v="0"/>
  </r>
  <r>
    <x v="52"/>
    <x v="3"/>
    <x v="25"/>
    <x v="162"/>
    <x v="1"/>
    <n v="30.4"/>
    <x v="0"/>
    <x v="0"/>
  </r>
  <r>
    <x v="52"/>
    <x v="3"/>
    <x v="25"/>
    <x v="161"/>
    <x v="1"/>
    <n v="0.6"/>
    <x v="3"/>
    <x v="0"/>
  </r>
  <r>
    <x v="52"/>
    <x v="3"/>
    <x v="25"/>
    <x v="158"/>
    <x v="1"/>
    <n v="7.7"/>
    <x v="1"/>
    <x v="1"/>
  </r>
  <r>
    <x v="52"/>
    <x v="3"/>
    <x v="27"/>
    <x v="155"/>
    <x v="0"/>
    <n v="1.5"/>
    <x v="0"/>
    <x v="0"/>
  </r>
  <r>
    <x v="52"/>
    <x v="3"/>
    <x v="27"/>
    <x v="158"/>
    <x v="0"/>
    <n v="0.5"/>
    <x v="1"/>
    <x v="1"/>
  </r>
  <r>
    <x v="52"/>
    <x v="3"/>
    <x v="28"/>
    <x v="158"/>
    <x v="0"/>
    <n v="1.1000000000000001"/>
    <x v="1"/>
    <x v="1"/>
  </r>
  <r>
    <x v="52"/>
    <x v="3"/>
    <x v="38"/>
    <x v="154"/>
    <x v="0"/>
    <n v="4"/>
    <x v="3"/>
    <x v="0"/>
  </r>
  <r>
    <x v="52"/>
    <x v="3"/>
    <x v="38"/>
    <x v="154"/>
    <x v="0"/>
    <n v="3"/>
    <x v="3"/>
    <x v="0"/>
  </r>
  <r>
    <x v="52"/>
    <x v="3"/>
    <x v="38"/>
    <x v="158"/>
    <x v="0"/>
    <n v="0.5"/>
    <x v="1"/>
    <x v="1"/>
  </r>
  <r>
    <x v="52"/>
    <x v="3"/>
    <x v="38"/>
    <x v="154"/>
    <x v="1"/>
    <n v="0.5"/>
    <x v="3"/>
    <x v="0"/>
  </r>
  <r>
    <x v="52"/>
    <x v="3"/>
    <x v="38"/>
    <x v="154"/>
    <x v="1"/>
    <n v="0.5"/>
    <x v="3"/>
    <x v="0"/>
  </r>
  <r>
    <x v="52"/>
    <x v="3"/>
    <x v="29"/>
    <x v="156"/>
    <x v="0"/>
    <n v="0.1"/>
    <x v="8"/>
    <x v="0"/>
  </r>
  <r>
    <x v="52"/>
    <x v="3"/>
    <x v="29"/>
    <x v="155"/>
    <x v="0"/>
    <n v="2.8"/>
    <x v="0"/>
    <x v="0"/>
  </r>
  <r>
    <x v="52"/>
    <x v="3"/>
    <x v="29"/>
    <x v="26"/>
    <x v="0"/>
    <n v="3"/>
    <x v="7"/>
    <x v="3"/>
  </r>
  <r>
    <x v="52"/>
    <x v="3"/>
    <x v="29"/>
    <x v="154"/>
    <x v="0"/>
    <n v="2"/>
    <x v="3"/>
    <x v="0"/>
  </r>
  <r>
    <x v="52"/>
    <x v="3"/>
    <x v="29"/>
    <x v="158"/>
    <x v="0"/>
    <n v="1.5"/>
    <x v="1"/>
    <x v="1"/>
  </r>
  <r>
    <x v="52"/>
    <x v="3"/>
    <x v="29"/>
    <x v="162"/>
    <x v="1"/>
    <n v="32.5"/>
    <x v="0"/>
    <x v="0"/>
  </r>
  <r>
    <x v="52"/>
    <x v="3"/>
    <x v="29"/>
    <x v="155"/>
    <x v="1"/>
    <n v="23"/>
    <x v="0"/>
    <x v="0"/>
  </r>
  <r>
    <x v="52"/>
    <x v="3"/>
    <x v="29"/>
    <x v="162"/>
    <x v="1"/>
    <n v="0.5"/>
    <x v="0"/>
    <x v="0"/>
  </r>
  <r>
    <x v="52"/>
    <x v="3"/>
    <x v="29"/>
    <x v="26"/>
    <x v="1"/>
    <n v="118.1"/>
    <x v="7"/>
    <x v="3"/>
  </r>
  <r>
    <x v="52"/>
    <x v="3"/>
    <x v="29"/>
    <x v="161"/>
    <x v="1"/>
    <n v="3.8"/>
    <x v="3"/>
    <x v="0"/>
  </r>
  <r>
    <x v="52"/>
    <x v="3"/>
    <x v="29"/>
    <x v="154"/>
    <x v="1"/>
    <n v="0.7"/>
    <x v="3"/>
    <x v="0"/>
  </r>
  <r>
    <x v="52"/>
    <x v="3"/>
    <x v="29"/>
    <x v="158"/>
    <x v="1"/>
    <n v="18.5"/>
    <x v="1"/>
    <x v="1"/>
  </r>
  <r>
    <x v="52"/>
    <x v="3"/>
    <x v="30"/>
    <x v="155"/>
    <x v="0"/>
    <n v="0.3"/>
    <x v="0"/>
    <x v="0"/>
  </r>
  <r>
    <x v="52"/>
    <x v="3"/>
    <x v="30"/>
    <x v="154"/>
    <x v="0"/>
    <n v="1"/>
    <x v="3"/>
    <x v="0"/>
  </r>
  <r>
    <x v="52"/>
    <x v="3"/>
    <x v="31"/>
    <x v="155"/>
    <x v="0"/>
    <n v="1"/>
    <x v="0"/>
    <x v="0"/>
  </r>
  <r>
    <x v="52"/>
    <x v="3"/>
    <x v="32"/>
    <x v="155"/>
    <x v="0"/>
    <n v="12.4"/>
    <x v="0"/>
    <x v="0"/>
  </r>
  <r>
    <x v="52"/>
    <x v="3"/>
    <x v="32"/>
    <x v="155"/>
    <x v="1"/>
    <n v="6.5"/>
    <x v="0"/>
    <x v="0"/>
  </r>
  <r>
    <x v="52"/>
    <x v="3"/>
    <x v="32"/>
    <x v="155"/>
    <x v="1"/>
    <n v="4.8"/>
    <x v="0"/>
    <x v="0"/>
  </r>
  <r>
    <x v="52"/>
    <x v="3"/>
    <x v="32"/>
    <x v="162"/>
    <x v="1"/>
    <n v="3.2"/>
    <x v="0"/>
    <x v="0"/>
  </r>
  <r>
    <x v="52"/>
    <x v="3"/>
    <x v="33"/>
    <x v="158"/>
    <x v="0"/>
    <n v="1.5"/>
    <x v="1"/>
    <x v="1"/>
  </r>
  <r>
    <x v="52"/>
    <x v="3"/>
    <x v="33"/>
    <x v="158"/>
    <x v="0"/>
    <n v="0.5"/>
    <x v="1"/>
    <x v="1"/>
  </r>
  <r>
    <x v="52"/>
    <x v="3"/>
    <x v="34"/>
    <x v="156"/>
    <x v="0"/>
    <n v="2.2000000000000002"/>
    <x v="8"/>
    <x v="0"/>
  </r>
  <r>
    <x v="52"/>
    <x v="3"/>
    <x v="34"/>
    <x v="155"/>
    <x v="0"/>
    <n v="0.4"/>
    <x v="0"/>
    <x v="0"/>
  </r>
  <r>
    <x v="52"/>
    <x v="3"/>
    <x v="34"/>
    <x v="154"/>
    <x v="0"/>
    <n v="7.2"/>
    <x v="3"/>
    <x v="0"/>
  </r>
  <r>
    <x v="52"/>
    <x v="3"/>
    <x v="34"/>
    <x v="158"/>
    <x v="0"/>
    <n v="7.7"/>
    <x v="1"/>
    <x v="1"/>
  </r>
  <r>
    <x v="52"/>
    <x v="3"/>
    <x v="34"/>
    <x v="155"/>
    <x v="1"/>
    <n v="8.5"/>
    <x v="0"/>
    <x v="0"/>
  </r>
  <r>
    <x v="52"/>
    <x v="0"/>
    <x v="6"/>
    <x v="156"/>
    <x v="0"/>
    <n v="1"/>
    <x v="8"/>
    <x v="0"/>
  </r>
  <r>
    <x v="52"/>
    <x v="0"/>
    <x v="6"/>
    <x v="155"/>
    <x v="1"/>
    <n v="0.1"/>
    <x v="0"/>
    <x v="0"/>
  </r>
  <r>
    <x v="52"/>
    <x v="0"/>
    <x v="6"/>
    <x v="158"/>
    <x v="1"/>
    <n v="0.1"/>
    <x v="1"/>
    <x v="1"/>
  </r>
  <r>
    <x v="52"/>
    <x v="0"/>
    <x v="6"/>
    <x v="156"/>
    <x v="1"/>
    <n v="3.5"/>
    <x v="8"/>
    <x v="0"/>
  </r>
  <r>
    <x v="52"/>
    <x v="3"/>
    <x v="36"/>
    <x v="155"/>
    <x v="1"/>
    <n v="1.6"/>
    <x v="0"/>
    <x v="0"/>
  </r>
  <r>
    <x v="52"/>
    <x v="3"/>
    <x v="37"/>
    <x v="155"/>
    <x v="0"/>
    <n v="2"/>
    <x v="0"/>
    <x v="0"/>
  </r>
  <r>
    <x v="52"/>
    <x v="3"/>
    <x v="37"/>
    <x v="162"/>
    <x v="1"/>
    <n v="31"/>
    <x v="0"/>
    <x v="0"/>
  </r>
  <r>
    <x v="52"/>
    <x v="3"/>
    <x v="37"/>
    <x v="155"/>
    <x v="1"/>
    <n v="3.5"/>
    <x v="0"/>
    <x v="0"/>
  </r>
  <r>
    <x v="52"/>
    <x v="7"/>
    <x v="74"/>
    <x v="155"/>
    <x v="0"/>
    <n v="0.7"/>
    <x v="0"/>
    <x v="0"/>
  </r>
  <r>
    <x v="52"/>
    <x v="7"/>
    <x v="74"/>
    <x v="162"/>
    <x v="0"/>
    <n v="0.6"/>
    <x v="0"/>
    <x v="0"/>
  </r>
  <r>
    <x v="52"/>
    <x v="7"/>
    <x v="74"/>
    <x v="162"/>
    <x v="1"/>
    <n v="1.8"/>
    <x v="0"/>
    <x v="0"/>
  </r>
  <r>
    <x v="52"/>
    <x v="7"/>
    <x v="74"/>
    <x v="155"/>
    <x v="1"/>
    <n v="0.2"/>
    <x v="0"/>
    <x v="0"/>
  </r>
  <r>
    <x v="52"/>
    <x v="7"/>
    <x v="74"/>
    <x v="154"/>
    <x v="1"/>
    <n v="91"/>
    <x v="3"/>
    <x v="0"/>
  </r>
  <r>
    <x v="52"/>
    <x v="7"/>
    <x v="74"/>
    <x v="157"/>
    <x v="1"/>
    <n v="0.8"/>
    <x v="3"/>
    <x v="0"/>
  </r>
  <r>
    <x v="52"/>
    <x v="7"/>
    <x v="74"/>
    <x v="158"/>
    <x v="1"/>
    <n v="1"/>
    <x v="1"/>
    <x v="1"/>
  </r>
  <r>
    <x v="52"/>
    <x v="7"/>
    <x v="75"/>
    <x v="155"/>
    <x v="0"/>
    <n v="23"/>
    <x v="0"/>
    <x v="0"/>
  </r>
  <r>
    <x v="52"/>
    <x v="7"/>
    <x v="75"/>
    <x v="155"/>
    <x v="1"/>
    <n v="8"/>
    <x v="0"/>
    <x v="0"/>
  </r>
  <r>
    <x v="52"/>
    <x v="7"/>
    <x v="76"/>
    <x v="155"/>
    <x v="0"/>
    <n v="3.3"/>
    <x v="0"/>
    <x v="0"/>
  </r>
  <r>
    <x v="52"/>
    <x v="7"/>
    <x v="76"/>
    <x v="155"/>
    <x v="0"/>
    <n v="1.5"/>
    <x v="0"/>
    <x v="0"/>
  </r>
  <r>
    <x v="52"/>
    <x v="7"/>
    <x v="76"/>
    <x v="26"/>
    <x v="0"/>
    <n v="19.2"/>
    <x v="7"/>
    <x v="3"/>
  </r>
  <r>
    <x v="52"/>
    <x v="7"/>
    <x v="76"/>
    <x v="160"/>
    <x v="0"/>
    <n v="0.7"/>
    <x v="2"/>
    <x v="2"/>
  </r>
  <r>
    <x v="52"/>
    <x v="7"/>
    <x v="76"/>
    <x v="161"/>
    <x v="0"/>
    <n v="5.0999999999999996"/>
    <x v="3"/>
    <x v="0"/>
  </r>
  <r>
    <x v="52"/>
    <x v="7"/>
    <x v="76"/>
    <x v="157"/>
    <x v="0"/>
    <n v="0.1"/>
    <x v="3"/>
    <x v="0"/>
  </r>
  <r>
    <x v="52"/>
    <x v="7"/>
    <x v="76"/>
    <x v="158"/>
    <x v="0"/>
    <n v="24.3"/>
    <x v="1"/>
    <x v="1"/>
  </r>
  <r>
    <x v="52"/>
    <x v="7"/>
    <x v="76"/>
    <x v="158"/>
    <x v="0"/>
    <n v="3.3"/>
    <x v="1"/>
    <x v="1"/>
  </r>
  <r>
    <x v="52"/>
    <x v="7"/>
    <x v="76"/>
    <x v="155"/>
    <x v="1"/>
    <n v="21.5"/>
    <x v="0"/>
    <x v="0"/>
  </r>
  <r>
    <x v="52"/>
    <x v="7"/>
    <x v="76"/>
    <x v="155"/>
    <x v="1"/>
    <n v="1.7"/>
    <x v="0"/>
    <x v="0"/>
  </r>
  <r>
    <x v="52"/>
    <x v="7"/>
    <x v="76"/>
    <x v="26"/>
    <x v="1"/>
    <n v="21.5"/>
    <x v="7"/>
    <x v="3"/>
  </r>
  <r>
    <x v="52"/>
    <x v="7"/>
    <x v="76"/>
    <x v="159"/>
    <x v="1"/>
    <n v="0.1"/>
    <x v="7"/>
    <x v="3"/>
  </r>
  <r>
    <x v="52"/>
    <x v="7"/>
    <x v="76"/>
    <x v="160"/>
    <x v="1"/>
    <n v="3.1"/>
    <x v="2"/>
    <x v="2"/>
  </r>
  <r>
    <x v="52"/>
    <x v="7"/>
    <x v="76"/>
    <x v="161"/>
    <x v="1"/>
    <n v="12.1"/>
    <x v="3"/>
    <x v="0"/>
  </r>
  <r>
    <x v="52"/>
    <x v="7"/>
    <x v="76"/>
    <x v="158"/>
    <x v="1"/>
    <n v="11.1"/>
    <x v="1"/>
    <x v="1"/>
  </r>
  <r>
    <x v="52"/>
    <x v="7"/>
    <x v="76"/>
    <x v="158"/>
    <x v="1"/>
    <n v="9"/>
    <x v="1"/>
    <x v="1"/>
  </r>
  <r>
    <x v="52"/>
    <x v="7"/>
    <x v="77"/>
    <x v="155"/>
    <x v="0"/>
    <n v="0.1"/>
    <x v="0"/>
    <x v="0"/>
  </r>
  <r>
    <x v="52"/>
    <x v="7"/>
    <x v="78"/>
    <x v="156"/>
    <x v="0"/>
    <n v="1.3"/>
    <x v="8"/>
    <x v="0"/>
  </r>
  <r>
    <x v="52"/>
    <x v="7"/>
    <x v="78"/>
    <x v="155"/>
    <x v="0"/>
    <n v="31.6"/>
    <x v="0"/>
    <x v="0"/>
  </r>
  <r>
    <x v="52"/>
    <x v="7"/>
    <x v="78"/>
    <x v="155"/>
    <x v="0"/>
    <n v="0.3"/>
    <x v="0"/>
    <x v="0"/>
  </r>
  <r>
    <x v="52"/>
    <x v="7"/>
    <x v="78"/>
    <x v="154"/>
    <x v="0"/>
    <n v="8"/>
    <x v="3"/>
    <x v="0"/>
  </r>
  <r>
    <x v="52"/>
    <x v="7"/>
    <x v="78"/>
    <x v="158"/>
    <x v="0"/>
    <n v="6"/>
    <x v="1"/>
    <x v="1"/>
  </r>
  <r>
    <x v="52"/>
    <x v="7"/>
    <x v="78"/>
    <x v="155"/>
    <x v="1"/>
    <n v="10"/>
    <x v="0"/>
    <x v="0"/>
  </r>
  <r>
    <x v="52"/>
    <x v="7"/>
    <x v="79"/>
    <x v="155"/>
    <x v="0"/>
    <n v="2.8"/>
    <x v="0"/>
    <x v="0"/>
  </r>
  <r>
    <x v="52"/>
    <x v="7"/>
    <x v="82"/>
    <x v="155"/>
    <x v="0"/>
    <n v="4.0999999999999996"/>
    <x v="0"/>
    <x v="0"/>
  </r>
  <r>
    <x v="52"/>
    <x v="7"/>
    <x v="83"/>
    <x v="156"/>
    <x v="0"/>
    <n v="5"/>
    <x v="8"/>
    <x v="0"/>
  </r>
  <r>
    <x v="52"/>
    <x v="7"/>
    <x v="83"/>
    <x v="155"/>
    <x v="0"/>
    <n v="3.2"/>
    <x v="0"/>
    <x v="0"/>
  </r>
  <r>
    <x v="52"/>
    <x v="7"/>
    <x v="83"/>
    <x v="162"/>
    <x v="0"/>
    <n v="0.4"/>
    <x v="0"/>
    <x v="0"/>
  </r>
  <r>
    <x v="52"/>
    <x v="7"/>
    <x v="83"/>
    <x v="155"/>
    <x v="1"/>
    <n v="2"/>
    <x v="0"/>
    <x v="0"/>
  </r>
  <r>
    <x v="52"/>
    <x v="7"/>
    <x v="84"/>
    <x v="162"/>
    <x v="0"/>
    <n v="1.5"/>
    <x v="0"/>
    <x v="0"/>
  </r>
  <r>
    <x v="52"/>
    <x v="7"/>
    <x v="84"/>
    <x v="155"/>
    <x v="0"/>
    <n v="1"/>
    <x v="0"/>
    <x v="0"/>
  </r>
  <r>
    <x v="52"/>
    <x v="7"/>
    <x v="84"/>
    <x v="10"/>
    <x v="0"/>
    <n v="1.5"/>
    <x v="4"/>
    <x v="3"/>
  </r>
  <r>
    <x v="52"/>
    <x v="7"/>
    <x v="84"/>
    <x v="155"/>
    <x v="1"/>
    <n v="2.7"/>
    <x v="0"/>
    <x v="0"/>
  </r>
  <r>
    <x v="52"/>
    <x v="7"/>
    <x v="85"/>
    <x v="156"/>
    <x v="0"/>
    <n v="1"/>
    <x v="8"/>
    <x v="0"/>
  </r>
  <r>
    <x v="52"/>
    <x v="7"/>
    <x v="85"/>
    <x v="155"/>
    <x v="0"/>
    <n v="2"/>
    <x v="0"/>
    <x v="0"/>
  </r>
  <r>
    <x v="52"/>
    <x v="7"/>
    <x v="85"/>
    <x v="10"/>
    <x v="0"/>
    <n v="13"/>
    <x v="4"/>
    <x v="3"/>
  </r>
  <r>
    <x v="52"/>
    <x v="7"/>
    <x v="85"/>
    <x v="155"/>
    <x v="1"/>
    <n v="7"/>
    <x v="0"/>
    <x v="0"/>
  </r>
  <r>
    <x v="52"/>
    <x v="7"/>
    <x v="85"/>
    <x v="26"/>
    <x v="1"/>
    <n v="93"/>
    <x v="7"/>
    <x v="3"/>
  </r>
  <r>
    <x v="52"/>
    <x v="7"/>
    <x v="85"/>
    <x v="161"/>
    <x v="1"/>
    <n v="3.6"/>
    <x v="3"/>
    <x v="0"/>
  </r>
  <r>
    <x v="52"/>
    <x v="7"/>
    <x v="85"/>
    <x v="158"/>
    <x v="1"/>
    <n v="14"/>
    <x v="1"/>
    <x v="1"/>
  </r>
  <r>
    <x v="52"/>
    <x v="7"/>
    <x v="86"/>
    <x v="155"/>
    <x v="0"/>
    <n v="3.2"/>
    <x v="0"/>
    <x v="0"/>
  </r>
  <r>
    <x v="52"/>
    <x v="7"/>
    <x v="119"/>
    <x v="162"/>
    <x v="0"/>
    <n v="4.2"/>
    <x v="0"/>
    <x v="0"/>
  </r>
  <r>
    <x v="52"/>
    <x v="7"/>
    <x v="119"/>
    <x v="155"/>
    <x v="0"/>
    <n v="4"/>
    <x v="0"/>
    <x v="0"/>
  </r>
  <r>
    <x v="52"/>
    <x v="7"/>
    <x v="119"/>
    <x v="158"/>
    <x v="0"/>
    <n v="0.2"/>
    <x v="1"/>
    <x v="1"/>
  </r>
  <r>
    <x v="52"/>
    <x v="7"/>
    <x v="119"/>
    <x v="162"/>
    <x v="1"/>
    <n v="1"/>
    <x v="0"/>
    <x v="0"/>
  </r>
  <r>
    <x v="52"/>
    <x v="7"/>
    <x v="90"/>
    <x v="162"/>
    <x v="1"/>
    <n v="11"/>
    <x v="0"/>
    <x v="0"/>
  </r>
  <r>
    <x v="52"/>
    <x v="7"/>
    <x v="90"/>
    <x v="154"/>
    <x v="1"/>
    <n v="8"/>
    <x v="3"/>
    <x v="0"/>
  </r>
  <r>
    <x v="52"/>
    <x v="7"/>
    <x v="91"/>
    <x v="162"/>
    <x v="0"/>
    <n v="1.3"/>
    <x v="0"/>
    <x v="0"/>
  </r>
  <r>
    <x v="52"/>
    <x v="7"/>
    <x v="91"/>
    <x v="155"/>
    <x v="0"/>
    <n v="0.3"/>
    <x v="0"/>
    <x v="0"/>
  </r>
  <r>
    <x v="52"/>
    <x v="7"/>
    <x v="91"/>
    <x v="162"/>
    <x v="1"/>
    <n v="5"/>
    <x v="0"/>
    <x v="0"/>
  </r>
  <r>
    <x v="52"/>
    <x v="7"/>
    <x v="91"/>
    <x v="155"/>
    <x v="1"/>
    <n v="4.3"/>
    <x v="0"/>
    <x v="0"/>
  </r>
  <r>
    <x v="52"/>
    <x v="7"/>
    <x v="91"/>
    <x v="158"/>
    <x v="1"/>
    <n v="4.5"/>
    <x v="1"/>
    <x v="1"/>
  </r>
  <r>
    <x v="52"/>
    <x v="7"/>
    <x v="115"/>
    <x v="155"/>
    <x v="0"/>
    <n v="0.4"/>
    <x v="0"/>
    <x v="0"/>
  </r>
  <r>
    <x v="52"/>
    <x v="7"/>
    <x v="115"/>
    <x v="155"/>
    <x v="1"/>
    <n v="1.5"/>
    <x v="0"/>
    <x v="0"/>
  </r>
  <r>
    <x v="52"/>
    <x v="7"/>
    <x v="115"/>
    <x v="154"/>
    <x v="1"/>
    <n v="14"/>
    <x v="3"/>
    <x v="0"/>
  </r>
  <r>
    <x v="52"/>
    <x v="7"/>
    <x v="121"/>
    <x v="155"/>
    <x v="0"/>
    <n v="0.2"/>
    <x v="0"/>
    <x v="0"/>
  </r>
  <r>
    <x v="52"/>
    <x v="7"/>
    <x v="121"/>
    <x v="155"/>
    <x v="1"/>
    <n v="95"/>
    <x v="0"/>
    <x v="0"/>
  </r>
  <r>
    <x v="52"/>
    <x v="7"/>
    <x v="121"/>
    <x v="155"/>
    <x v="1"/>
    <n v="1.8"/>
    <x v="0"/>
    <x v="0"/>
  </r>
  <r>
    <x v="52"/>
    <x v="7"/>
    <x v="92"/>
    <x v="154"/>
    <x v="1"/>
    <n v="52"/>
    <x v="3"/>
    <x v="0"/>
  </r>
  <r>
    <x v="52"/>
    <x v="7"/>
    <x v="93"/>
    <x v="155"/>
    <x v="0"/>
    <n v="16"/>
    <x v="0"/>
    <x v="0"/>
  </r>
  <r>
    <x v="52"/>
    <x v="7"/>
    <x v="93"/>
    <x v="26"/>
    <x v="0"/>
    <n v="15"/>
    <x v="7"/>
    <x v="3"/>
  </r>
  <r>
    <x v="52"/>
    <x v="7"/>
    <x v="93"/>
    <x v="155"/>
    <x v="1"/>
    <n v="2"/>
    <x v="0"/>
    <x v="0"/>
  </r>
  <r>
    <x v="52"/>
    <x v="7"/>
    <x v="94"/>
    <x v="155"/>
    <x v="0"/>
    <n v="0.5"/>
    <x v="0"/>
    <x v="0"/>
  </r>
  <r>
    <x v="52"/>
    <x v="7"/>
    <x v="94"/>
    <x v="157"/>
    <x v="0"/>
    <n v="5.4"/>
    <x v="3"/>
    <x v="0"/>
  </r>
  <r>
    <x v="52"/>
    <x v="7"/>
    <x v="94"/>
    <x v="155"/>
    <x v="1"/>
    <n v="12.6"/>
    <x v="0"/>
    <x v="0"/>
  </r>
  <r>
    <x v="52"/>
    <x v="7"/>
    <x v="94"/>
    <x v="155"/>
    <x v="1"/>
    <n v="1"/>
    <x v="0"/>
    <x v="0"/>
  </r>
  <r>
    <x v="52"/>
    <x v="7"/>
    <x v="94"/>
    <x v="26"/>
    <x v="1"/>
    <n v="2"/>
    <x v="7"/>
    <x v="3"/>
  </r>
  <r>
    <x v="52"/>
    <x v="7"/>
    <x v="118"/>
    <x v="156"/>
    <x v="0"/>
    <n v="2.2000000000000002"/>
    <x v="8"/>
    <x v="0"/>
  </r>
  <r>
    <x v="52"/>
    <x v="7"/>
    <x v="118"/>
    <x v="164"/>
    <x v="0"/>
    <n v="4"/>
    <x v="0"/>
    <x v="0"/>
  </r>
  <r>
    <x v="52"/>
    <x v="7"/>
    <x v="118"/>
    <x v="155"/>
    <x v="0"/>
    <n v="1"/>
    <x v="0"/>
    <x v="0"/>
  </r>
  <r>
    <x v="52"/>
    <x v="7"/>
    <x v="95"/>
    <x v="155"/>
    <x v="0"/>
    <n v="0.5"/>
    <x v="0"/>
    <x v="0"/>
  </r>
  <r>
    <x v="52"/>
    <x v="7"/>
    <x v="95"/>
    <x v="155"/>
    <x v="1"/>
    <n v="2.4"/>
    <x v="0"/>
    <x v="0"/>
  </r>
  <r>
    <x v="52"/>
    <x v="7"/>
    <x v="95"/>
    <x v="154"/>
    <x v="1"/>
    <n v="32"/>
    <x v="3"/>
    <x v="0"/>
  </r>
  <r>
    <x v="52"/>
    <x v="7"/>
    <x v="96"/>
    <x v="158"/>
    <x v="0"/>
    <n v="1"/>
    <x v="1"/>
    <x v="1"/>
  </r>
  <r>
    <x v="52"/>
    <x v="7"/>
    <x v="97"/>
    <x v="158"/>
    <x v="0"/>
    <n v="4.3"/>
    <x v="1"/>
    <x v="1"/>
  </r>
  <r>
    <x v="52"/>
    <x v="7"/>
    <x v="98"/>
    <x v="154"/>
    <x v="1"/>
    <n v="1"/>
    <x v="3"/>
    <x v="0"/>
  </r>
  <r>
    <x v="52"/>
    <x v="7"/>
    <x v="99"/>
    <x v="162"/>
    <x v="0"/>
    <n v="0.4"/>
    <x v="0"/>
    <x v="0"/>
  </r>
  <r>
    <x v="52"/>
    <x v="7"/>
    <x v="100"/>
    <x v="155"/>
    <x v="0"/>
    <n v="7"/>
    <x v="0"/>
    <x v="0"/>
  </r>
  <r>
    <x v="52"/>
    <x v="7"/>
    <x v="102"/>
    <x v="155"/>
    <x v="0"/>
    <n v="1.1000000000000001"/>
    <x v="0"/>
    <x v="0"/>
  </r>
  <r>
    <x v="52"/>
    <x v="7"/>
    <x v="102"/>
    <x v="162"/>
    <x v="0"/>
    <n v="0.3"/>
    <x v="0"/>
    <x v="0"/>
  </r>
  <r>
    <x v="52"/>
    <x v="7"/>
    <x v="102"/>
    <x v="162"/>
    <x v="1"/>
    <n v="34.5"/>
    <x v="0"/>
    <x v="0"/>
  </r>
  <r>
    <x v="52"/>
    <x v="7"/>
    <x v="102"/>
    <x v="162"/>
    <x v="1"/>
    <n v="0.5"/>
    <x v="0"/>
    <x v="0"/>
  </r>
  <r>
    <x v="52"/>
    <x v="7"/>
    <x v="102"/>
    <x v="26"/>
    <x v="1"/>
    <n v="13"/>
    <x v="7"/>
    <x v="3"/>
  </r>
  <r>
    <x v="52"/>
    <x v="7"/>
    <x v="102"/>
    <x v="158"/>
    <x v="1"/>
    <n v="1.5"/>
    <x v="1"/>
    <x v="1"/>
  </r>
  <r>
    <x v="52"/>
    <x v="7"/>
    <x v="103"/>
    <x v="155"/>
    <x v="0"/>
    <n v="0.4"/>
    <x v="0"/>
    <x v="0"/>
  </r>
  <r>
    <x v="52"/>
    <x v="7"/>
    <x v="103"/>
    <x v="158"/>
    <x v="0"/>
    <n v="1"/>
    <x v="1"/>
    <x v="1"/>
  </r>
  <r>
    <x v="52"/>
    <x v="7"/>
    <x v="103"/>
    <x v="162"/>
    <x v="1"/>
    <n v="2.4"/>
    <x v="0"/>
    <x v="0"/>
  </r>
  <r>
    <x v="52"/>
    <x v="7"/>
    <x v="103"/>
    <x v="26"/>
    <x v="1"/>
    <n v="1"/>
    <x v="7"/>
    <x v="3"/>
  </r>
  <r>
    <x v="52"/>
    <x v="7"/>
    <x v="104"/>
    <x v="156"/>
    <x v="0"/>
    <n v="8"/>
    <x v="8"/>
    <x v="0"/>
  </r>
  <r>
    <x v="52"/>
    <x v="7"/>
    <x v="104"/>
    <x v="155"/>
    <x v="0"/>
    <n v="0.6"/>
    <x v="0"/>
    <x v="0"/>
  </r>
  <r>
    <x v="52"/>
    <x v="7"/>
    <x v="104"/>
    <x v="161"/>
    <x v="0"/>
    <n v="4.3"/>
    <x v="3"/>
    <x v="0"/>
  </r>
  <r>
    <x v="52"/>
    <x v="7"/>
    <x v="104"/>
    <x v="157"/>
    <x v="0"/>
    <n v="0.5"/>
    <x v="3"/>
    <x v="0"/>
  </r>
  <r>
    <x v="52"/>
    <x v="7"/>
    <x v="104"/>
    <x v="158"/>
    <x v="0"/>
    <n v="1.2"/>
    <x v="1"/>
    <x v="1"/>
  </r>
  <r>
    <x v="52"/>
    <x v="7"/>
    <x v="105"/>
    <x v="154"/>
    <x v="1"/>
    <n v="1.6"/>
    <x v="3"/>
    <x v="0"/>
  </r>
  <r>
    <x v="52"/>
    <x v="7"/>
    <x v="108"/>
    <x v="156"/>
    <x v="0"/>
    <n v="1"/>
    <x v="8"/>
    <x v="0"/>
  </r>
  <r>
    <x v="52"/>
    <x v="7"/>
    <x v="110"/>
    <x v="155"/>
    <x v="0"/>
    <n v="2"/>
    <x v="0"/>
    <x v="0"/>
  </r>
  <r>
    <x v="52"/>
    <x v="7"/>
    <x v="111"/>
    <x v="155"/>
    <x v="0"/>
    <n v="2"/>
    <x v="0"/>
    <x v="0"/>
  </r>
  <r>
    <x v="52"/>
    <x v="7"/>
    <x v="111"/>
    <x v="155"/>
    <x v="1"/>
    <n v="3"/>
    <x v="0"/>
    <x v="0"/>
  </r>
  <r>
    <x v="52"/>
    <x v="7"/>
    <x v="117"/>
    <x v="155"/>
    <x v="0"/>
    <n v="0.5"/>
    <x v="0"/>
    <x v="0"/>
  </r>
  <r>
    <x v="52"/>
    <x v="7"/>
    <x v="117"/>
    <x v="162"/>
    <x v="0"/>
    <n v="0.5"/>
    <x v="0"/>
    <x v="0"/>
  </r>
  <r>
    <x v="52"/>
    <x v="7"/>
    <x v="117"/>
    <x v="162"/>
    <x v="0"/>
    <n v="0.1"/>
    <x v="0"/>
    <x v="0"/>
  </r>
  <r>
    <x v="52"/>
    <x v="7"/>
    <x v="117"/>
    <x v="162"/>
    <x v="1"/>
    <n v="77.900000000000006"/>
    <x v="0"/>
    <x v="0"/>
  </r>
  <r>
    <x v="52"/>
    <x v="7"/>
    <x v="117"/>
    <x v="26"/>
    <x v="1"/>
    <n v="0.6"/>
    <x v="7"/>
    <x v="3"/>
  </r>
  <r>
    <x v="52"/>
    <x v="7"/>
    <x v="117"/>
    <x v="158"/>
    <x v="1"/>
    <n v="16.5"/>
    <x v="1"/>
    <x v="1"/>
  </r>
  <r>
    <x v="52"/>
    <x v="7"/>
    <x v="112"/>
    <x v="162"/>
    <x v="1"/>
    <n v="1.4"/>
    <x v="0"/>
    <x v="0"/>
  </r>
  <r>
    <x v="52"/>
    <x v="7"/>
    <x v="112"/>
    <x v="155"/>
    <x v="1"/>
    <n v="0.8"/>
    <x v="0"/>
    <x v="0"/>
  </r>
  <r>
    <x v="52"/>
    <x v="7"/>
    <x v="113"/>
    <x v="155"/>
    <x v="0"/>
    <n v="2.5"/>
    <x v="0"/>
    <x v="0"/>
  </r>
  <r>
    <x v="52"/>
    <x v="7"/>
    <x v="114"/>
    <x v="26"/>
    <x v="1"/>
    <n v="36"/>
    <x v="7"/>
    <x v="3"/>
  </r>
  <r>
    <x v="52"/>
    <x v="4"/>
    <x v="40"/>
    <x v="161"/>
    <x v="0"/>
    <n v="2"/>
    <x v="3"/>
    <x v="0"/>
  </r>
  <r>
    <x v="52"/>
    <x v="4"/>
    <x v="40"/>
    <x v="154"/>
    <x v="0"/>
    <n v="0.3"/>
    <x v="3"/>
    <x v="0"/>
  </r>
  <r>
    <x v="52"/>
    <x v="4"/>
    <x v="40"/>
    <x v="158"/>
    <x v="0"/>
    <n v="1.1000000000000001"/>
    <x v="1"/>
    <x v="1"/>
  </r>
  <r>
    <x v="52"/>
    <x v="4"/>
    <x v="40"/>
    <x v="26"/>
    <x v="1"/>
    <n v="1.5"/>
    <x v="7"/>
    <x v="3"/>
  </r>
  <r>
    <x v="52"/>
    <x v="4"/>
    <x v="40"/>
    <x v="154"/>
    <x v="1"/>
    <n v="10.7"/>
    <x v="3"/>
    <x v="0"/>
  </r>
  <r>
    <x v="52"/>
    <x v="4"/>
    <x v="50"/>
    <x v="158"/>
    <x v="0"/>
    <n v="1"/>
    <x v="1"/>
    <x v="1"/>
  </r>
  <r>
    <x v="52"/>
    <x v="4"/>
    <x v="51"/>
    <x v="155"/>
    <x v="0"/>
    <n v="0.4"/>
    <x v="0"/>
    <x v="0"/>
  </r>
  <r>
    <x v="52"/>
    <x v="4"/>
    <x v="42"/>
    <x v="158"/>
    <x v="0"/>
    <n v="3"/>
    <x v="1"/>
    <x v="1"/>
  </r>
  <r>
    <x v="52"/>
    <x v="4"/>
    <x v="42"/>
    <x v="155"/>
    <x v="1"/>
    <n v="2"/>
    <x v="0"/>
    <x v="0"/>
  </r>
  <r>
    <x v="52"/>
    <x v="4"/>
    <x v="43"/>
    <x v="156"/>
    <x v="0"/>
    <n v="1"/>
    <x v="8"/>
    <x v="0"/>
  </r>
  <r>
    <x v="52"/>
    <x v="4"/>
    <x v="43"/>
    <x v="156"/>
    <x v="1"/>
    <n v="1"/>
    <x v="8"/>
    <x v="0"/>
  </r>
  <r>
    <x v="52"/>
    <x v="4"/>
    <x v="43"/>
    <x v="155"/>
    <x v="1"/>
    <n v="23"/>
    <x v="0"/>
    <x v="0"/>
  </r>
  <r>
    <x v="52"/>
    <x v="4"/>
    <x v="43"/>
    <x v="26"/>
    <x v="1"/>
    <n v="1"/>
    <x v="7"/>
    <x v="3"/>
  </r>
  <r>
    <x v="52"/>
    <x v="4"/>
    <x v="43"/>
    <x v="154"/>
    <x v="1"/>
    <n v="5"/>
    <x v="3"/>
    <x v="0"/>
  </r>
  <r>
    <x v="52"/>
    <x v="4"/>
    <x v="43"/>
    <x v="155"/>
    <x v="0"/>
    <n v="0.8"/>
    <x v="0"/>
    <x v="0"/>
  </r>
  <r>
    <x v="52"/>
    <x v="4"/>
    <x v="43"/>
    <x v="158"/>
    <x v="0"/>
    <n v="0.5"/>
    <x v="1"/>
    <x v="1"/>
  </r>
  <r>
    <x v="52"/>
    <x v="4"/>
    <x v="48"/>
    <x v="26"/>
    <x v="0"/>
    <n v="8"/>
    <x v="7"/>
    <x v="3"/>
  </r>
  <r>
    <x v="52"/>
    <x v="4"/>
    <x v="48"/>
    <x v="26"/>
    <x v="1"/>
    <n v="1"/>
    <x v="7"/>
    <x v="3"/>
  </r>
  <r>
    <x v="52"/>
    <x v="4"/>
    <x v="53"/>
    <x v="162"/>
    <x v="0"/>
    <n v="0.4"/>
    <x v="0"/>
    <x v="0"/>
  </r>
  <r>
    <x v="52"/>
    <x v="4"/>
    <x v="49"/>
    <x v="155"/>
    <x v="0"/>
    <n v="2"/>
    <x v="0"/>
    <x v="0"/>
  </r>
  <r>
    <x v="52"/>
    <x v="5"/>
    <x v="55"/>
    <x v="155"/>
    <x v="1"/>
    <n v="2"/>
    <x v="0"/>
    <x v="0"/>
  </r>
  <r>
    <x v="52"/>
    <x v="5"/>
    <x v="55"/>
    <x v="158"/>
    <x v="1"/>
    <n v="1"/>
    <x v="1"/>
    <x v="1"/>
  </r>
  <r>
    <x v="52"/>
    <x v="5"/>
    <x v="59"/>
    <x v="156"/>
    <x v="0"/>
    <n v="6"/>
    <x v="8"/>
    <x v="0"/>
  </r>
  <r>
    <x v="52"/>
    <x v="5"/>
    <x v="59"/>
    <x v="157"/>
    <x v="0"/>
    <n v="1"/>
    <x v="3"/>
    <x v="0"/>
  </r>
  <r>
    <x v="52"/>
    <x v="5"/>
    <x v="56"/>
    <x v="155"/>
    <x v="0"/>
    <n v="9"/>
    <x v="0"/>
    <x v="0"/>
  </r>
  <r>
    <x v="52"/>
    <x v="5"/>
    <x v="56"/>
    <x v="155"/>
    <x v="0"/>
    <n v="0.1"/>
    <x v="0"/>
    <x v="0"/>
  </r>
  <r>
    <x v="52"/>
    <x v="5"/>
    <x v="56"/>
    <x v="158"/>
    <x v="0"/>
    <n v="0.3"/>
    <x v="1"/>
    <x v="1"/>
  </r>
  <r>
    <x v="52"/>
    <x v="5"/>
    <x v="56"/>
    <x v="155"/>
    <x v="1"/>
    <n v="29"/>
    <x v="0"/>
    <x v="0"/>
  </r>
  <r>
    <x v="52"/>
    <x v="5"/>
    <x v="56"/>
    <x v="154"/>
    <x v="1"/>
    <n v="7"/>
    <x v="3"/>
    <x v="0"/>
  </r>
  <r>
    <x v="52"/>
    <x v="5"/>
    <x v="58"/>
    <x v="156"/>
    <x v="0"/>
    <n v="9.1999999999999993"/>
    <x v="8"/>
    <x v="0"/>
  </r>
  <r>
    <x v="52"/>
    <x v="5"/>
    <x v="58"/>
    <x v="161"/>
    <x v="0"/>
    <n v="0.4"/>
    <x v="3"/>
    <x v="0"/>
  </r>
  <r>
    <x v="52"/>
    <x v="5"/>
    <x v="58"/>
    <x v="156"/>
    <x v="1"/>
    <n v="1.1000000000000001"/>
    <x v="8"/>
    <x v="0"/>
  </r>
  <r>
    <x v="52"/>
    <x v="5"/>
    <x v="58"/>
    <x v="155"/>
    <x v="1"/>
    <n v="0.7"/>
    <x v="0"/>
    <x v="0"/>
  </r>
  <r>
    <x v="52"/>
    <x v="5"/>
    <x v="58"/>
    <x v="154"/>
    <x v="1"/>
    <n v="22"/>
    <x v="3"/>
    <x v="0"/>
  </r>
  <r>
    <x v="52"/>
    <x v="5"/>
    <x v="58"/>
    <x v="157"/>
    <x v="1"/>
    <n v="0.1"/>
    <x v="3"/>
    <x v="0"/>
  </r>
  <r>
    <x v="52"/>
    <x v="5"/>
    <x v="57"/>
    <x v="156"/>
    <x v="0"/>
    <n v="9.3000000000000007"/>
    <x v="8"/>
    <x v="0"/>
  </r>
  <r>
    <x v="52"/>
    <x v="5"/>
    <x v="57"/>
    <x v="155"/>
    <x v="0"/>
    <n v="33"/>
    <x v="0"/>
    <x v="0"/>
  </r>
  <r>
    <x v="52"/>
    <x v="5"/>
    <x v="57"/>
    <x v="155"/>
    <x v="0"/>
    <n v="2.1"/>
    <x v="0"/>
    <x v="0"/>
  </r>
  <r>
    <x v="52"/>
    <x v="5"/>
    <x v="57"/>
    <x v="152"/>
    <x v="0"/>
    <n v="101116.627548067"/>
    <x v="9"/>
    <x v="4"/>
  </r>
  <r>
    <x v="52"/>
    <x v="5"/>
    <x v="57"/>
    <x v="157"/>
    <x v="0"/>
    <n v="29"/>
    <x v="3"/>
    <x v="0"/>
  </r>
  <r>
    <x v="52"/>
    <x v="5"/>
    <x v="57"/>
    <x v="152"/>
    <x v="1"/>
    <n v="30293.3992271481"/>
    <x v="9"/>
    <x v="4"/>
  </r>
  <r>
    <x v="52"/>
    <x v="3"/>
    <x v="21"/>
    <x v="155"/>
    <x v="0"/>
    <n v="2"/>
    <x v="0"/>
    <x v="0"/>
  </r>
  <r>
    <x v="52"/>
    <x v="5"/>
    <x v="59"/>
    <x v="155"/>
    <x v="0"/>
    <n v="14"/>
    <x v="0"/>
    <x v="0"/>
  </r>
  <r>
    <x v="52"/>
    <x v="5"/>
    <x v="59"/>
    <x v="158"/>
    <x v="0"/>
    <n v="5"/>
    <x v="1"/>
    <x v="1"/>
  </r>
  <r>
    <x v="52"/>
    <x v="5"/>
    <x v="59"/>
    <x v="158"/>
    <x v="1"/>
    <n v="2"/>
    <x v="1"/>
    <x v="1"/>
  </r>
  <r>
    <x v="52"/>
    <x v="5"/>
    <x v="59"/>
    <x v="26"/>
    <x v="0"/>
    <n v="1"/>
    <x v="7"/>
    <x v="3"/>
  </r>
  <r>
    <x v="52"/>
    <x v="5"/>
    <x v="59"/>
    <x v="154"/>
    <x v="0"/>
    <n v="5"/>
    <x v="3"/>
    <x v="0"/>
  </r>
  <r>
    <x v="52"/>
    <x v="5"/>
    <x v="56"/>
    <x v="156"/>
    <x v="0"/>
    <n v="3"/>
    <x v="8"/>
    <x v="0"/>
  </r>
  <r>
    <x v="52"/>
    <x v="5"/>
    <x v="56"/>
    <x v="155"/>
    <x v="0"/>
    <n v="5"/>
    <x v="0"/>
    <x v="0"/>
  </r>
  <r>
    <x v="52"/>
    <x v="5"/>
    <x v="56"/>
    <x v="155"/>
    <x v="0"/>
    <n v="1"/>
    <x v="0"/>
    <x v="0"/>
  </r>
  <r>
    <x v="52"/>
    <x v="5"/>
    <x v="56"/>
    <x v="26"/>
    <x v="0"/>
    <n v="1"/>
    <x v="7"/>
    <x v="3"/>
  </r>
  <r>
    <x v="52"/>
    <x v="5"/>
    <x v="56"/>
    <x v="161"/>
    <x v="0"/>
    <n v="4"/>
    <x v="3"/>
    <x v="0"/>
  </r>
  <r>
    <x v="52"/>
    <x v="5"/>
    <x v="56"/>
    <x v="161"/>
    <x v="0"/>
    <n v="2"/>
    <x v="3"/>
    <x v="0"/>
  </r>
  <r>
    <x v="52"/>
    <x v="5"/>
    <x v="56"/>
    <x v="10"/>
    <x v="0"/>
    <n v="3"/>
    <x v="4"/>
    <x v="3"/>
  </r>
  <r>
    <x v="52"/>
    <x v="5"/>
    <x v="56"/>
    <x v="155"/>
    <x v="1"/>
    <n v="18"/>
    <x v="0"/>
    <x v="0"/>
  </r>
  <r>
    <x v="52"/>
    <x v="5"/>
    <x v="58"/>
    <x v="155"/>
    <x v="0"/>
    <n v="7"/>
    <x v="0"/>
    <x v="0"/>
  </r>
  <r>
    <x v="52"/>
    <x v="6"/>
    <x v="61"/>
    <x v="156"/>
    <x v="0"/>
    <n v="1.3"/>
    <x v="8"/>
    <x v="0"/>
  </r>
  <r>
    <x v="52"/>
    <x v="6"/>
    <x v="61"/>
    <x v="155"/>
    <x v="0"/>
    <n v="0.2"/>
    <x v="0"/>
    <x v="0"/>
  </r>
  <r>
    <x v="52"/>
    <x v="6"/>
    <x v="61"/>
    <x v="161"/>
    <x v="0"/>
    <n v="0.3"/>
    <x v="3"/>
    <x v="0"/>
  </r>
  <r>
    <x v="52"/>
    <x v="6"/>
    <x v="62"/>
    <x v="156"/>
    <x v="0"/>
    <n v="1.5"/>
    <x v="8"/>
    <x v="0"/>
  </r>
  <r>
    <x v="52"/>
    <x v="6"/>
    <x v="62"/>
    <x v="162"/>
    <x v="0"/>
    <n v="2.1"/>
    <x v="0"/>
    <x v="0"/>
  </r>
  <r>
    <x v="52"/>
    <x v="6"/>
    <x v="62"/>
    <x v="26"/>
    <x v="0"/>
    <n v="10"/>
    <x v="7"/>
    <x v="3"/>
  </r>
  <r>
    <x v="52"/>
    <x v="6"/>
    <x v="62"/>
    <x v="26"/>
    <x v="0"/>
    <n v="0.6"/>
    <x v="7"/>
    <x v="3"/>
  </r>
  <r>
    <x v="52"/>
    <x v="6"/>
    <x v="62"/>
    <x v="158"/>
    <x v="0"/>
    <n v="2.2000000000000002"/>
    <x v="1"/>
    <x v="1"/>
  </r>
  <r>
    <x v="52"/>
    <x v="6"/>
    <x v="63"/>
    <x v="156"/>
    <x v="0"/>
    <n v="1.8"/>
    <x v="8"/>
    <x v="0"/>
  </r>
  <r>
    <x v="52"/>
    <x v="6"/>
    <x v="63"/>
    <x v="155"/>
    <x v="0"/>
    <n v="18"/>
    <x v="0"/>
    <x v="0"/>
  </r>
  <r>
    <x v="52"/>
    <x v="6"/>
    <x v="63"/>
    <x v="155"/>
    <x v="0"/>
    <n v="0.2"/>
    <x v="0"/>
    <x v="0"/>
  </r>
  <r>
    <x v="52"/>
    <x v="6"/>
    <x v="63"/>
    <x v="26"/>
    <x v="0"/>
    <n v="7"/>
    <x v="7"/>
    <x v="3"/>
  </r>
  <r>
    <x v="52"/>
    <x v="6"/>
    <x v="63"/>
    <x v="158"/>
    <x v="0"/>
    <n v="8.5"/>
    <x v="1"/>
    <x v="1"/>
  </r>
  <r>
    <x v="52"/>
    <x v="6"/>
    <x v="63"/>
    <x v="155"/>
    <x v="1"/>
    <n v="0.4"/>
    <x v="0"/>
    <x v="0"/>
  </r>
  <r>
    <x v="52"/>
    <x v="6"/>
    <x v="63"/>
    <x v="26"/>
    <x v="1"/>
    <n v="1.5"/>
    <x v="7"/>
    <x v="3"/>
  </r>
  <r>
    <x v="52"/>
    <x v="6"/>
    <x v="64"/>
    <x v="154"/>
    <x v="0"/>
    <n v="2.6"/>
    <x v="3"/>
    <x v="0"/>
  </r>
  <r>
    <x v="52"/>
    <x v="6"/>
    <x v="72"/>
    <x v="162"/>
    <x v="0"/>
    <n v="1"/>
    <x v="0"/>
    <x v="0"/>
  </r>
  <r>
    <x v="52"/>
    <x v="6"/>
    <x v="65"/>
    <x v="155"/>
    <x v="0"/>
    <n v="1"/>
    <x v="0"/>
    <x v="0"/>
  </r>
  <r>
    <x v="52"/>
    <x v="6"/>
    <x v="65"/>
    <x v="155"/>
    <x v="1"/>
    <n v="8.4"/>
    <x v="0"/>
    <x v="0"/>
  </r>
  <r>
    <x v="52"/>
    <x v="6"/>
    <x v="65"/>
    <x v="161"/>
    <x v="1"/>
    <n v="0.1"/>
    <x v="3"/>
    <x v="0"/>
  </r>
  <r>
    <x v="52"/>
    <x v="6"/>
    <x v="65"/>
    <x v="158"/>
    <x v="1"/>
    <n v="4.5999999999999996"/>
    <x v="1"/>
    <x v="1"/>
  </r>
  <r>
    <x v="52"/>
    <x v="6"/>
    <x v="65"/>
    <x v="158"/>
    <x v="0"/>
    <n v="57.8"/>
    <x v="1"/>
    <x v="1"/>
  </r>
  <r>
    <x v="52"/>
    <x v="6"/>
    <x v="65"/>
    <x v="158"/>
    <x v="0"/>
    <n v="0.4"/>
    <x v="1"/>
    <x v="1"/>
  </r>
  <r>
    <x v="52"/>
    <x v="6"/>
    <x v="73"/>
    <x v="155"/>
    <x v="0"/>
    <n v="1.3"/>
    <x v="0"/>
    <x v="0"/>
  </r>
  <r>
    <x v="52"/>
    <x v="6"/>
    <x v="73"/>
    <x v="155"/>
    <x v="1"/>
    <n v="9.5"/>
    <x v="0"/>
    <x v="0"/>
  </r>
  <r>
    <x v="52"/>
    <x v="6"/>
    <x v="71"/>
    <x v="156"/>
    <x v="0"/>
    <n v="2.6"/>
    <x v="8"/>
    <x v="0"/>
  </r>
  <r>
    <x v="52"/>
    <x v="6"/>
    <x v="71"/>
    <x v="155"/>
    <x v="0"/>
    <n v="1"/>
    <x v="0"/>
    <x v="0"/>
  </r>
  <r>
    <x v="52"/>
    <x v="6"/>
    <x v="71"/>
    <x v="10"/>
    <x v="0"/>
    <n v="30"/>
    <x v="4"/>
    <x v="3"/>
  </r>
  <r>
    <x v="52"/>
    <x v="6"/>
    <x v="66"/>
    <x v="154"/>
    <x v="0"/>
    <n v="0.5"/>
    <x v="3"/>
    <x v="0"/>
  </r>
  <r>
    <x v="52"/>
    <x v="6"/>
    <x v="66"/>
    <x v="158"/>
    <x v="0"/>
    <n v="1"/>
    <x v="1"/>
    <x v="1"/>
  </r>
  <r>
    <x v="52"/>
    <x v="6"/>
    <x v="67"/>
    <x v="156"/>
    <x v="0"/>
    <n v="0.5"/>
    <x v="8"/>
    <x v="0"/>
  </r>
  <r>
    <x v="52"/>
    <x v="6"/>
    <x v="67"/>
    <x v="155"/>
    <x v="0"/>
    <n v="0.3"/>
    <x v="0"/>
    <x v="0"/>
  </r>
  <r>
    <x v="52"/>
    <x v="6"/>
    <x v="68"/>
    <x v="156"/>
    <x v="1"/>
    <n v="2.1"/>
    <x v="8"/>
    <x v="0"/>
  </r>
  <r>
    <x v="53"/>
    <x v="0"/>
    <x v="0"/>
    <x v="155"/>
    <x v="0"/>
    <n v="0.3"/>
    <x v="0"/>
    <x v="0"/>
  </r>
  <r>
    <x v="53"/>
    <x v="0"/>
    <x v="0"/>
    <x v="157"/>
    <x v="1"/>
    <n v="29"/>
    <x v="3"/>
    <x v="0"/>
  </r>
  <r>
    <x v="53"/>
    <x v="0"/>
    <x v="1"/>
    <x v="155"/>
    <x v="0"/>
    <n v="34.6"/>
    <x v="0"/>
    <x v="0"/>
  </r>
  <r>
    <x v="53"/>
    <x v="0"/>
    <x v="1"/>
    <x v="26"/>
    <x v="0"/>
    <n v="3.6"/>
    <x v="7"/>
    <x v="3"/>
  </r>
  <r>
    <x v="53"/>
    <x v="0"/>
    <x v="1"/>
    <x v="160"/>
    <x v="0"/>
    <n v="7.8"/>
    <x v="2"/>
    <x v="2"/>
  </r>
  <r>
    <x v="53"/>
    <x v="0"/>
    <x v="1"/>
    <x v="161"/>
    <x v="0"/>
    <n v="10.8"/>
    <x v="3"/>
    <x v="0"/>
  </r>
  <r>
    <x v="53"/>
    <x v="0"/>
    <x v="1"/>
    <x v="158"/>
    <x v="0"/>
    <n v="6.7"/>
    <x v="1"/>
    <x v="1"/>
  </r>
  <r>
    <x v="53"/>
    <x v="0"/>
    <x v="1"/>
    <x v="155"/>
    <x v="1"/>
    <n v="1.9"/>
    <x v="0"/>
    <x v="0"/>
  </r>
  <r>
    <x v="53"/>
    <x v="0"/>
    <x v="1"/>
    <x v="161"/>
    <x v="1"/>
    <n v="0.4"/>
    <x v="3"/>
    <x v="0"/>
  </r>
  <r>
    <x v="53"/>
    <x v="0"/>
    <x v="1"/>
    <x v="157"/>
    <x v="1"/>
    <n v="0.1"/>
    <x v="3"/>
    <x v="0"/>
  </r>
  <r>
    <x v="53"/>
    <x v="0"/>
    <x v="1"/>
    <x v="158"/>
    <x v="1"/>
    <n v="0.3"/>
    <x v="1"/>
    <x v="1"/>
  </r>
  <r>
    <x v="53"/>
    <x v="0"/>
    <x v="2"/>
    <x v="26"/>
    <x v="0"/>
    <n v="0.3"/>
    <x v="7"/>
    <x v="3"/>
  </r>
  <r>
    <x v="53"/>
    <x v="0"/>
    <x v="2"/>
    <x v="158"/>
    <x v="0"/>
    <n v="0.1"/>
    <x v="1"/>
    <x v="1"/>
  </r>
  <r>
    <x v="53"/>
    <x v="0"/>
    <x v="2"/>
    <x v="10"/>
    <x v="0"/>
    <n v="8.4"/>
    <x v="4"/>
    <x v="3"/>
  </r>
  <r>
    <x v="53"/>
    <x v="0"/>
    <x v="2"/>
    <x v="26"/>
    <x v="1"/>
    <n v="1.2"/>
    <x v="7"/>
    <x v="3"/>
  </r>
  <r>
    <x v="53"/>
    <x v="0"/>
    <x v="2"/>
    <x v="161"/>
    <x v="1"/>
    <n v="13.2"/>
    <x v="3"/>
    <x v="0"/>
  </r>
  <r>
    <x v="53"/>
    <x v="0"/>
    <x v="2"/>
    <x v="157"/>
    <x v="1"/>
    <n v="2.4"/>
    <x v="3"/>
    <x v="0"/>
  </r>
  <r>
    <x v="53"/>
    <x v="0"/>
    <x v="2"/>
    <x v="158"/>
    <x v="1"/>
    <n v="2.4"/>
    <x v="1"/>
    <x v="1"/>
  </r>
  <r>
    <x v="53"/>
    <x v="0"/>
    <x v="5"/>
    <x v="155"/>
    <x v="0"/>
    <n v="1.2"/>
    <x v="0"/>
    <x v="0"/>
  </r>
  <r>
    <x v="53"/>
    <x v="0"/>
    <x v="5"/>
    <x v="157"/>
    <x v="0"/>
    <n v="4.2"/>
    <x v="3"/>
    <x v="0"/>
  </r>
  <r>
    <x v="53"/>
    <x v="0"/>
    <x v="5"/>
    <x v="155"/>
    <x v="1"/>
    <n v="0.1"/>
    <x v="0"/>
    <x v="0"/>
  </r>
  <r>
    <x v="53"/>
    <x v="0"/>
    <x v="5"/>
    <x v="26"/>
    <x v="1"/>
    <n v="2.1"/>
    <x v="7"/>
    <x v="3"/>
  </r>
  <r>
    <x v="53"/>
    <x v="0"/>
    <x v="5"/>
    <x v="157"/>
    <x v="1"/>
    <n v="2.2000000000000002"/>
    <x v="3"/>
    <x v="0"/>
  </r>
  <r>
    <x v="53"/>
    <x v="0"/>
    <x v="5"/>
    <x v="161"/>
    <x v="1"/>
    <n v="0.7"/>
    <x v="3"/>
    <x v="0"/>
  </r>
  <r>
    <x v="53"/>
    <x v="0"/>
    <x v="6"/>
    <x v="156"/>
    <x v="0"/>
    <n v="1"/>
    <x v="8"/>
    <x v="0"/>
  </r>
  <r>
    <x v="53"/>
    <x v="0"/>
    <x v="6"/>
    <x v="155"/>
    <x v="0"/>
    <n v="127.1"/>
    <x v="0"/>
    <x v="0"/>
  </r>
  <r>
    <x v="53"/>
    <x v="0"/>
    <x v="6"/>
    <x v="155"/>
    <x v="0"/>
    <n v="0.1"/>
    <x v="0"/>
    <x v="0"/>
  </r>
  <r>
    <x v="53"/>
    <x v="0"/>
    <x v="6"/>
    <x v="26"/>
    <x v="0"/>
    <n v="15"/>
    <x v="7"/>
    <x v="3"/>
  </r>
  <r>
    <x v="53"/>
    <x v="0"/>
    <x v="6"/>
    <x v="157"/>
    <x v="0"/>
    <n v="50"/>
    <x v="3"/>
    <x v="0"/>
  </r>
  <r>
    <x v="53"/>
    <x v="0"/>
    <x v="6"/>
    <x v="158"/>
    <x v="0"/>
    <n v="10.5"/>
    <x v="1"/>
    <x v="1"/>
  </r>
  <r>
    <x v="53"/>
    <x v="0"/>
    <x v="6"/>
    <x v="158"/>
    <x v="0"/>
    <n v="0.1"/>
    <x v="1"/>
    <x v="1"/>
  </r>
  <r>
    <x v="53"/>
    <x v="0"/>
    <x v="6"/>
    <x v="155"/>
    <x v="1"/>
    <n v="23"/>
    <x v="0"/>
    <x v="0"/>
  </r>
  <r>
    <x v="53"/>
    <x v="0"/>
    <x v="6"/>
    <x v="155"/>
    <x v="1"/>
    <n v="0.8"/>
    <x v="0"/>
    <x v="0"/>
  </r>
  <r>
    <x v="53"/>
    <x v="0"/>
    <x v="6"/>
    <x v="26"/>
    <x v="1"/>
    <n v="2"/>
    <x v="7"/>
    <x v="3"/>
  </r>
  <r>
    <x v="53"/>
    <x v="0"/>
    <x v="6"/>
    <x v="157"/>
    <x v="1"/>
    <n v="0.5"/>
    <x v="3"/>
    <x v="0"/>
  </r>
  <r>
    <x v="53"/>
    <x v="0"/>
    <x v="6"/>
    <x v="158"/>
    <x v="1"/>
    <n v="2.5"/>
    <x v="1"/>
    <x v="1"/>
  </r>
  <r>
    <x v="53"/>
    <x v="0"/>
    <x v="6"/>
    <x v="158"/>
    <x v="1"/>
    <n v="1.1000000000000001"/>
    <x v="1"/>
    <x v="1"/>
  </r>
  <r>
    <x v="53"/>
    <x v="0"/>
    <x v="7"/>
    <x v="155"/>
    <x v="0"/>
    <n v="1"/>
    <x v="0"/>
    <x v="0"/>
  </r>
  <r>
    <x v="53"/>
    <x v="0"/>
    <x v="7"/>
    <x v="164"/>
    <x v="0"/>
    <n v="1"/>
    <x v="0"/>
    <x v="0"/>
  </r>
  <r>
    <x v="53"/>
    <x v="0"/>
    <x v="7"/>
    <x v="154"/>
    <x v="0"/>
    <n v="1"/>
    <x v="3"/>
    <x v="0"/>
  </r>
  <r>
    <x v="53"/>
    <x v="0"/>
    <x v="7"/>
    <x v="154"/>
    <x v="0"/>
    <n v="1"/>
    <x v="3"/>
    <x v="0"/>
  </r>
  <r>
    <x v="53"/>
    <x v="0"/>
    <x v="7"/>
    <x v="158"/>
    <x v="0"/>
    <n v="1"/>
    <x v="1"/>
    <x v="1"/>
  </r>
  <r>
    <x v="53"/>
    <x v="0"/>
    <x v="7"/>
    <x v="10"/>
    <x v="0"/>
    <n v="15"/>
    <x v="4"/>
    <x v="3"/>
  </r>
  <r>
    <x v="53"/>
    <x v="0"/>
    <x v="8"/>
    <x v="155"/>
    <x v="0"/>
    <n v="53.5"/>
    <x v="0"/>
    <x v="0"/>
  </r>
  <r>
    <x v="53"/>
    <x v="0"/>
    <x v="8"/>
    <x v="26"/>
    <x v="0"/>
    <n v="5.2"/>
    <x v="7"/>
    <x v="3"/>
  </r>
  <r>
    <x v="53"/>
    <x v="0"/>
    <x v="8"/>
    <x v="26"/>
    <x v="0"/>
    <n v="2.2999999999999998"/>
    <x v="7"/>
    <x v="3"/>
  </r>
  <r>
    <x v="53"/>
    <x v="0"/>
    <x v="8"/>
    <x v="157"/>
    <x v="0"/>
    <n v="7.8"/>
    <x v="3"/>
    <x v="0"/>
  </r>
  <r>
    <x v="53"/>
    <x v="0"/>
    <x v="8"/>
    <x v="161"/>
    <x v="0"/>
    <n v="1.4"/>
    <x v="3"/>
    <x v="0"/>
  </r>
  <r>
    <x v="53"/>
    <x v="0"/>
    <x v="8"/>
    <x v="158"/>
    <x v="0"/>
    <n v="22"/>
    <x v="1"/>
    <x v="1"/>
  </r>
  <r>
    <x v="53"/>
    <x v="0"/>
    <x v="8"/>
    <x v="158"/>
    <x v="0"/>
    <n v="7.9"/>
    <x v="1"/>
    <x v="1"/>
  </r>
  <r>
    <x v="53"/>
    <x v="0"/>
    <x v="8"/>
    <x v="26"/>
    <x v="1"/>
    <n v="4.9000000000000004"/>
    <x v="7"/>
    <x v="3"/>
  </r>
  <r>
    <x v="53"/>
    <x v="0"/>
    <x v="8"/>
    <x v="26"/>
    <x v="1"/>
    <n v="0.5"/>
    <x v="7"/>
    <x v="3"/>
  </r>
  <r>
    <x v="53"/>
    <x v="0"/>
    <x v="8"/>
    <x v="158"/>
    <x v="1"/>
    <n v="37.6"/>
    <x v="1"/>
    <x v="1"/>
  </r>
  <r>
    <x v="53"/>
    <x v="0"/>
    <x v="8"/>
    <x v="155"/>
    <x v="0"/>
    <n v="0.6"/>
    <x v="0"/>
    <x v="0"/>
  </r>
  <r>
    <x v="53"/>
    <x v="0"/>
    <x v="8"/>
    <x v="155"/>
    <x v="0"/>
    <n v="0.1"/>
    <x v="0"/>
    <x v="0"/>
  </r>
  <r>
    <x v="53"/>
    <x v="0"/>
    <x v="8"/>
    <x v="154"/>
    <x v="0"/>
    <n v="2.2000000000000002"/>
    <x v="3"/>
    <x v="0"/>
  </r>
  <r>
    <x v="53"/>
    <x v="0"/>
    <x v="9"/>
    <x v="155"/>
    <x v="0"/>
    <n v="6.4"/>
    <x v="0"/>
    <x v="0"/>
  </r>
  <r>
    <x v="53"/>
    <x v="0"/>
    <x v="11"/>
    <x v="154"/>
    <x v="0"/>
    <n v="9"/>
    <x v="3"/>
    <x v="0"/>
  </r>
  <r>
    <x v="53"/>
    <x v="0"/>
    <x v="8"/>
    <x v="26"/>
    <x v="0"/>
    <n v="30"/>
    <x v="7"/>
    <x v="3"/>
  </r>
  <r>
    <x v="53"/>
    <x v="0"/>
    <x v="8"/>
    <x v="26"/>
    <x v="1"/>
    <n v="34"/>
    <x v="7"/>
    <x v="3"/>
  </r>
  <r>
    <x v="53"/>
    <x v="0"/>
    <x v="8"/>
    <x v="160"/>
    <x v="1"/>
    <n v="7"/>
    <x v="2"/>
    <x v="2"/>
  </r>
  <r>
    <x v="53"/>
    <x v="0"/>
    <x v="8"/>
    <x v="158"/>
    <x v="1"/>
    <n v="6"/>
    <x v="1"/>
    <x v="1"/>
  </r>
  <r>
    <x v="53"/>
    <x v="0"/>
    <x v="12"/>
    <x v="155"/>
    <x v="0"/>
    <n v="0.4"/>
    <x v="0"/>
    <x v="0"/>
  </r>
  <r>
    <x v="53"/>
    <x v="0"/>
    <x v="12"/>
    <x v="158"/>
    <x v="0"/>
    <n v="5"/>
    <x v="1"/>
    <x v="1"/>
  </r>
  <r>
    <x v="53"/>
    <x v="0"/>
    <x v="12"/>
    <x v="158"/>
    <x v="0"/>
    <n v="1"/>
    <x v="1"/>
    <x v="1"/>
  </r>
  <r>
    <x v="53"/>
    <x v="0"/>
    <x v="12"/>
    <x v="155"/>
    <x v="1"/>
    <n v="0.4"/>
    <x v="0"/>
    <x v="0"/>
  </r>
  <r>
    <x v="53"/>
    <x v="0"/>
    <x v="12"/>
    <x v="159"/>
    <x v="1"/>
    <n v="22"/>
    <x v="7"/>
    <x v="3"/>
  </r>
  <r>
    <x v="53"/>
    <x v="0"/>
    <x v="12"/>
    <x v="26"/>
    <x v="1"/>
    <n v="0.3"/>
    <x v="7"/>
    <x v="3"/>
  </r>
  <r>
    <x v="53"/>
    <x v="0"/>
    <x v="12"/>
    <x v="160"/>
    <x v="1"/>
    <n v="11.7"/>
    <x v="2"/>
    <x v="2"/>
  </r>
  <r>
    <x v="53"/>
    <x v="0"/>
    <x v="12"/>
    <x v="161"/>
    <x v="1"/>
    <n v="10.1"/>
    <x v="3"/>
    <x v="0"/>
  </r>
  <r>
    <x v="53"/>
    <x v="0"/>
    <x v="12"/>
    <x v="158"/>
    <x v="1"/>
    <n v="3.5"/>
    <x v="1"/>
    <x v="1"/>
  </r>
  <r>
    <x v="53"/>
    <x v="0"/>
    <x v="12"/>
    <x v="158"/>
    <x v="1"/>
    <n v="3.2"/>
    <x v="1"/>
    <x v="1"/>
  </r>
  <r>
    <x v="53"/>
    <x v="0"/>
    <x v="13"/>
    <x v="155"/>
    <x v="0"/>
    <n v="7"/>
    <x v="0"/>
    <x v="0"/>
  </r>
  <r>
    <x v="53"/>
    <x v="0"/>
    <x v="13"/>
    <x v="158"/>
    <x v="0"/>
    <n v="1.8"/>
    <x v="1"/>
    <x v="1"/>
  </r>
  <r>
    <x v="53"/>
    <x v="0"/>
    <x v="13"/>
    <x v="155"/>
    <x v="1"/>
    <n v="0.5"/>
    <x v="0"/>
    <x v="0"/>
  </r>
  <r>
    <x v="53"/>
    <x v="0"/>
    <x v="13"/>
    <x v="158"/>
    <x v="1"/>
    <n v="1.6"/>
    <x v="1"/>
    <x v="1"/>
  </r>
  <r>
    <x v="53"/>
    <x v="0"/>
    <x v="14"/>
    <x v="155"/>
    <x v="0"/>
    <n v="53"/>
    <x v="0"/>
    <x v="0"/>
  </r>
  <r>
    <x v="53"/>
    <x v="0"/>
    <x v="14"/>
    <x v="165"/>
    <x v="0"/>
    <n v="79"/>
    <x v="3"/>
    <x v="0"/>
  </r>
  <r>
    <x v="53"/>
    <x v="0"/>
    <x v="14"/>
    <x v="154"/>
    <x v="0"/>
    <n v="7"/>
    <x v="3"/>
    <x v="0"/>
  </r>
  <r>
    <x v="53"/>
    <x v="0"/>
    <x v="14"/>
    <x v="155"/>
    <x v="1"/>
    <n v="7"/>
    <x v="0"/>
    <x v="0"/>
  </r>
  <r>
    <x v="53"/>
    <x v="0"/>
    <x v="14"/>
    <x v="165"/>
    <x v="1"/>
    <n v="3749"/>
    <x v="3"/>
    <x v="0"/>
  </r>
  <r>
    <x v="53"/>
    <x v="0"/>
    <x v="14"/>
    <x v="158"/>
    <x v="1"/>
    <n v="28"/>
    <x v="1"/>
    <x v="1"/>
  </r>
  <r>
    <x v="53"/>
    <x v="0"/>
    <x v="15"/>
    <x v="156"/>
    <x v="0"/>
    <n v="0.7"/>
    <x v="8"/>
    <x v="0"/>
  </r>
  <r>
    <x v="53"/>
    <x v="0"/>
    <x v="15"/>
    <x v="155"/>
    <x v="0"/>
    <n v="3"/>
    <x v="0"/>
    <x v="0"/>
  </r>
  <r>
    <x v="53"/>
    <x v="0"/>
    <x v="16"/>
    <x v="156"/>
    <x v="0"/>
    <n v="0.2"/>
    <x v="8"/>
    <x v="0"/>
  </r>
  <r>
    <x v="53"/>
    <x v="0"/>
    <x v="16"/>
    <x v="155"/>
    <x v="0"/>
    <n v="0.7"/>
    <x v="0"/>
    <x v="0"/>
  </r>
  <r>
    <x v="53"/>
    <x v="0"/>
    <x v="16"/>
    <x v="158"/>
    <x v="0"/>
    <n v="0.5"/>
    <x v="1"/>
    <x v="1"/>
  </r>
  <r>
    <x v="53"/>
    <x v="0"/>
    <x v="16"/>
    <x v="10"/>
    <x v="0"/>
    <n v="8.1999999999999993"/>
    <x v="4"/>
    <x v="3"/>
  </r>
  <r>
    <x v="53"/>
    <x v="0"/>
    <x v="16"/>
    <x v="155"/>
    <x v="1"/>
    <n v="4.2"/>
    <x v="0"/>
    <x v="0"/>
  </r>
  <r>
    <x v="53"/>
    <x v="0"/>
    <x v="16"/>
    <x v="155"/>
    <x v="1"/>
    <n v="0.8"/>
    <x v="0"/>
    <x v="0"/>
  </r>
  <r>
    <x v="53"/>
    <x v="0"/>
    <x v="16"/>
    <x v="26"/>
    <x v="1"/>
    <n v="1"/>
    <x v="7"/>
    <x v="3"/>
  </r>
  <r>
    <x v="53"/>
    <x v="0"/>
    <x v="16"/>
    <x v="26"/>
    <x v="1"/>
    <n v="0.5"/>
    <x v="7"/>
    <x v="3"/>
  </r>
  <r>
    <x v="53"/>
    <x v="0"/>
    <x v="16"/>
    <x v="165"/>
    <x v="1"/>
    <n v="843"/>
    <x v="3"/>
    <x v="0"/>
  </r>
  <r>
    <x v="53"/>
    <x v="0"/>
    <x v="16"/>
    <x v="158"/>
    <x v="1"/>
    <n v="5.6"/>
    <x v="1"/>
    <x v="1"/>
  </r>
  <r>
    <x v="53"/>
    <x v="0"/>
    <x v="17"/>
    <x v="155"/>
    <x v="1"/>
    <n v="35"/>
    <x v="0"/>
    <x v="0"/>
  </r>
  <r>
    <x v="53"/>
    <x v="0"/>
    <x v="17"/>
    <x v="26"/>
    <x v="1"/>
    <n v="2"/>
    <x v="7"/>
    <x v="3"/>
  </r>
  <r>
    <x v="53"/>
    <x v="0"/>
    <x v="17"/>
    <x v="165"/>
    <x v="1"/>
    <n v="326"/>
    <x v="3"/>
    <x v="0"/>
  </r>
  <r>
    <x v="53"/>
    <x v="0"/>
    <x v="17"/>
    <x v="158"/>
    <x v="1"/>
    <n v="8"/>
    <x v="1"/>
    <x v="1"/>
  </r>
  <r>
    <x v="53"/>
    <x v="0"/>
    <x v="18"/>
    <x v="154"/>
    <x v="0"/>
    <n v="5.2"/>
    <x v="3"/>
    <x v="0"/>
  </r>
  <r>
    <x v="53"/>
    <x v="3"/>
    <x v="22"/>
    <x v="156"/>
    <x v="0"/>
    <n v="2.7"/>
    <x v="8"/>
    <x v="0"/>
  </r>
  <r>
    <x v="53"/>
    <x v="3"/>
    <x v="22"/>
    <x v="155"/>
    <x v="0"/>
    <n v="0.1"/>
    <x v="0"/>
    <x v="0"/>
  </r>
  <r>
    <x v="53"/>
    <x v="3"/>
    <x v="23"/>
    <x v="157"/>
    <x v="0"/>
    <n v="9"/>
    <x v="3"/>
    <x v="0"/>
  </r>
  <r>
    <x v="53"/>
    <x v="3"/>
    <x v="23"/>
    <x v="158"/>
    <x v="0"/>
    <n v="15"/>
    <x v="1"/>
    <x v="1"/>
  </r>
  <r>
    <x v="53"/>
    <x v="3"/>
    <x v="23"/>
    <x v="158"/>
    <x v="0"/>
    <n v="0.8"/>
    <x v="1"/>
    <x v="1"/>
  </r>
  <r>
    <x v="53"/>
    <x v="3"/>
    <x v="25"/>
    <x v="161"/>
    <x v="0"/>
    <n v="16.399999999999999"/>
    <x v="3"/>
    <x v="0"/>
  </r>
  <r>
    <x v="53"/>
    <x v="3"/>
    <x v="25"/>
    <x v="158"/>
    <x v="0"/>
    <n v="2.2999999999999998"/>
    <x v="1"/>
    <x v="1"/>
  </r>
  <r>
    <x v="53"/>
    <x v="3"/>
    <x v="25"/>
    <x v="158"/>
    <x v="1"/>
    <n v="5.4"/>
    <x v="1"/>
    <x v="1"/>
  </r>
  <r>
    <x v="53"/>
    <x v="3"/>
    <x v="28"/>
    <x v="162"/>
    <x v="0"/>
    <n v="1.1000000000000001"/>
    <x v="0"/>
    <x v="0"/>
  </r>
  <r>
    <x v="53"/>
    <x v="3"/>
    <x v="28"/>
    <x v="155"/>
    <x v="0"/>
    <n v="0.8"/>
    <x v="0"/>
    <x v="0"/>
  </r>
  <r>
    <x v="53"/>
    <x v="3"/>
    <x v="28"/>
    <x v="155"/>
    <x v="1"/>
    <n v="4"/>
    <x v="0"/>
    <x v="0"/>
  </r>
  <r>
    <x v="53"/>
    <x v="3"/>
    <x v="28"/>
    <x v="155"/>
    <x v="1"/>
    <n v="2"/>
    <x v="0"/>
    <x v="0"/>
  </r>
  <r>
    <x v="53"/>
    <x v="3"/>
    <x v="38"/>
    <x v="155"/>
    <x v="0"/>
    <n v="11.6"/>
    <x v="0"/>
    <x v="0"/>
  </r>
  <r>
    <x v="53"/>
    <x v="3"/>
    <x v="38"/>
    <x v="154"/>
    <x v="0"/>
    <n v="6"/>
    <x v="3"/>
    <x v="0"/>
  </r>
  <r>
    <x v="53"/>
    <x v="3"/>
    <x v="29"/>
    <x v="155"/>
    <x v="0"/>
    <n v="3.3"/>
    <x v="0"/>
    <x v="0"/>
  </r>
  <r>
    <x v="53"/>
    <x v="3"/>
    <x v="29"/>
    <x v="162"/>
    <x v="0"/>
    <n v="0.8"/>
    <x v="0"/>
    <x v="0"/>
  </r>
  <r>
    <x v="53"/>
    <x v="3"/>
    <x v="29"/>
    <x v="155"/>
    <x v="0"/>
    <n v="0.4"/>
    <x v="0"/>
    <x v="0"/>
  </r>
  <r>
    <x v="53"/>
    <x v="3"/>
    <x v="29"/>
    <x v="162"/>
    <x v="0"/>
    <n v="0.3"/>
    <x v="0"/>
    <x v="0"/>
  </r>
  <r>
    <x v="53"/>
    <x v="3"/>
    <x v="29"/>
    <x v="158"/>
    <x v="0"/>
    <n v="0.2"/>
    <x v="1"/>
    <x v="1"/>
  </r>
  <r>
    <x v="53"/>
    <x v="3"/>
    <x v="29"/>
    <x v="162"/>
    <x v="1"/>
    <n v="16.899999999999999"/>
    <x v="0"/>
    <x v="0"/>
  </r>
  <r>
    <x v="53"/>
    <x v="3"/>
    <x v="29"/>
    <x v="155"/>
    <x v="1"/>
    <n v="2.6"/>
    <x v="0"/>
    <x v="0"/>
  </r>
  <r>
    <x v="53"/>
    <x v="3"/>
    <x v="29"/>
    <x v="155"/>
    <x v="1"/>
    <n v="1.4"/>
    <x v="0"/>
    <x v="0"/>
  </r>
  <r>
    <x v="53"/>
    <x v="3"/>
    <x v="29"/>
    <x v="162"/>
    <x v="1"/>
    <n v="0.7"/>
    <x v="0"/>
    <x v="0"/>
  </r>
  <r>
    <x v="53"/>
    <x v="3"/>
    <x v="29"/>
    <x v="163"/>
    <x v="1"/>
    <n v="0.5"/>
    <x v="0"/>
    <x v="0"/>
  </r>
  <r>
    <x v="53"/>
    <x v="3"/>
    <x v="29"/>
    <x v="26"/>
    <x v="1"/>
    <n v="0.5"/>
    <x v="7"/>
    <x v="3"/>
  </r>
  <r>
    <x v="53"/>
    <x v="3"/>
    <x v="29"/>
    <x v="161"/>
    <x v="1"/>
    <n v="0.5"/>
    <x v="3"/>
    <x v="0"/>
  </r>
  <r>
    <x v="53"/>
    <x v="3"/>
    <x v="29"/>
    <x v="158"/>
    <x v="1"/>
    <n v="9.4"/>
    <x v="1"/>
    <x v="1"/>
  </r>
  <r>
    <x v="53"/>
    <x v="3"/>
    <x v="30"/>
    <x v="156"/>
    <x v="0"/>
    <n v="1.2"/>
    <x v="8"/>
    <x v="0"/>
  </r>
  <r>
    <x v="53"/>
    <x v="3"/>
    <x v="30"/>
    <x v="154"/>
    <x v="0"/>
    <n v="4"/>
    <x v="3"/>
    <x v="0"/>
  </r>
  <r>
    <x v="53"/>
    <x v="3"/>
    <x v="32"/>
    <x v="155"/>
    <x v="0"/>
    <n v="6"/>
    <x v="0"/>
    <x v="0"/>
  </r>
  <r>
    <x v="53"/>
    <x v="3"/>
    <x v="32"/>
    <x v="161"/>
    <x v="0"/>
    <n v="1.6"/>
    <x v="3"/>
    <x v="0"/>
  </r>
  <r>
    <x v="53"/>
    <x v="3"/>
    <x v="32"/>
    <x v="158"/>
    <x v="0"/>
    <n v="12"/>
    <x v="1"/>
    <x v="1"/>
  </r>
  <r>
    <x v="53"/>
    <x v="3"/>
    <x v="32"/>
    <x v="158"/>
    <x v="1"/>
    <n v="2"/>
    <x v="1"/>
    <x v="1"/>
  </r>
  <r>
    <x v="53"/>
    <x v="3"/>
    <x v="33"/>
    <x v="156"/>
    <x v="0"/>
    <n v="1"/>
    <x v="8"/>
    <x v="0"/>
  </r>
  <r>
    <x v="53"/>
    <x v="3"/>
    <x v="33"/>
    <x v="155"/>
    <x v="0"/>
    <n v="8"/>
    <x v="0"/>
    <x v="0"/>
  </r>
  <r>
    <x v="53"/>
    <x v="3"/>
    <x v="34"/>
    <x v="162"/>
    <x v="0"/>
    <n v="16.899999999999999"/>
    <x v="0"/>
    <x v="0"/>
  </r>
  <r>
    <x v="53"/>
    <x v="3"/>
    <x v="34"/>
    <x v="161"/>
    <x v="0"/>
    <n v="2.2000000000000002"/>
    <x v="3"/>
    <x v="0"/>
  </r>
  <r>
    <x v="53"/>
    <x v="3"/>
    <x v="34"/>
    <x v="154"/>
    <x v="0"/>
    <n v="0.5"/>
    <x v="3"/>
    <x v="0"/>
  </r>
  <r>
    <x v="53"/>
    <x v="0"/>
    <x v="6"/>
    <x v="162"/>
    <x v="0"/>
    <n v="17"/>
    <x v="0"/>
    <x v="0"/>
  </r>
  <r>
    <x v="53"/>
    <x v="0"/>
    <x v="6"/>
    <x v="161"/>
    <x v="0"/>
    <n v="2.2000000000000002"/>
    <x v="3"/>
    <x v="0"/>
  </r>
  <r>
    <x v="53"/>
    <x v="0"/>
    <x v="6"/>
    <x v="154"/>
    <x v="0"/>
    <n v="0.5"/>
    <x v="3"/>
    <x v="0"/>
  </r>
  <r>
    <x v="53"/>
    <x v="0"/>
    <x v="6"/>
    <x v="158"/>
    <x v="0"/>
    <n v="3.1"/>
    <x v="1"/>
    <x v="1"/>
  </r>
  <r>
    <x v="53"/>
    <x v="0"/>
    <x v="6"/>
    <x v="158"/>
    <x v="0"/>
    <n v="2.8"/>
    <x v="1"/>
    <x v="1"/>
  </r>
  <r>
    <x v="53"/>
    <x v="0"/>
    <x v="6"/>
    <x v="158"/>
    <x v="1"/>
    <n v="0.1"/>
    <x v="1"/>
    <x v="1"/>
  </r>
  <r>
    <x v="53"/>
    <x v="3"/>
    <x v="36"/>
    <x v="162"/>
    <x v="1"/>
    <n v="16.5"/>
    <x v="0"/>
    <x v="0"/>
  </r>
  <r>
    <x v="53"/>
    <x v="3"/>
    <x v="37"/>
    <x v="162"/>
    <x v="1"/>
    <n v="8.1999999999999993"/>
    <x v="0"/>
    <x v="0"/>
  </r>
  <r>
    <x v="53"/>
    <x v="3"/>
    <x v="37"/>
    <x v="155"/>
    <x v="1"/>
    <n v="0.7"/>
    <x v="0"/>
    <x v="0"/>
  </r>
  <r>
    <x v="53"/>
    <x v="7"/>
    <x v="74"/>
    <x v="155"/>
    <x v="0"/>
    <n v="2.5"/>
    <x v="0"/>
    <x v="0"/>
  </r>
  <r>
    <x v="53"/>
    <x v="7"/>
    <x v="74"/>
    <x v="155"/>
    <x v="0"/>
    <n v="1.1000000000000001"/>
    <x v="0"/>
    <x v="0"/>
  </r>
  <r>
    <x v="53"/>
    <x v="7"/>
    <x v="74"/>
    <x v="26"/>
    <x v="0"/>
    <n v="2.2999999999999998"/>
    <x v="7"/>
    <x v="3"/>
  </r>
  <r>
    <x v="53"/>
    <x v="7"/>
    <x v="74"/>
    <x v="154"/>
    <x v="0"/>
    <n v="0.9"/>
    <x v="3"/>
    <x v="0"/>
  </r>
  <r>
    <x v="53"/>
    <x v="7"/>
    <x v="74"/>
    <x v="158"/>
    <x v="0"/>
    <n v="1.3"/>
    <x v="1"/>
    <x v="1"/>
  </r>
  <r>
    <x v="53"/>
    <x v="7"/>
    <x v="74"/>
    <x v="155"/>
    <x v="1"/>
    <n v="4.2"/>
    <x v="0"/>
    <x v="0"/>
  </r>
  <r>
    <x v="53"/>
    <x v="7"/>
    <x v="74"/>
    <x v="155"/>
    <x v="1"/>
    <n v="0.2"/>
    <x v="0"/>
    <x v="0"/>
  </r>
  <r>
    <x v="53"/>
    <x v="7"/>
    <x v="74"/>
    <x v="26"/>
    <x v="1"/>
    <n v="0.6"/>
    <x v="7"/>
    <x v="3"/>
  </r>
  <r>
    <x v="53"/>
    <x v="7"/>
    <x v="74"/>
    <x v="154"/>
    <x v="1"/>
    <n v="8.3000000000000007"/>
    <x v="3"/>
    <x v="0"/>
  </r>
  <r>
    <x v="53"/>
    <x v="7"/>
    <x v="74"/>
    <x v="154"/>
    <x v="1"/>
    <n v="1.1000000000000001"/>
    <x v="3"/>
    <x v="0"/>
  </r>
  <r>
    <x v="53"/>
    <x v="7"/>
    <x v="74"/>
    <x v="158"/>
    <x v="1"/>
    <n v="23.3"/>
    <x v="1"/>
    <x v="1"/>
  </r>
  <r>
    <x v="53"/>
    <x v="7"/>
    <x v="75"/>
    <x v="156"/>
    <x v="0"/>
    <n v="3.5"/>
    <x v="8"/>
    <x v="0"/>
  </r>
  <r>
    <x v="53"/>
    <x v="7"/>
    <x v="75"/>
    <x v="155"/>
    <x v="1"/>
    <n v="5.6"/>
    <x v="0"/>
    <x v="0"/>
  </r>
  <r>
    <x v="53"/>
    <x v="7"/>
    <x v="75"/>
    <x v="26"/>
    <x v="1"/>
    <n v="31"/>
    <x v="7"/>
    <x v="3"/>
  </r>
  <r>
    <x v="53"/>
    <x v="7"/>
    <x v="75"/>
    <x v="154"/>
    <x v="1"/>
    <n v="202"/>
    <x v="3"/>
    <x v="0"/>
  </r>
  <r>
    <x v="53"/>
    <x v="7"/>
    <x v="75"/>
    <x v="158"/>
    <x v="1"/>
    <n v="8"/>
    <x v="1"/>
    <x v="1"/>
  </r>
  <r>
    <x v="53"/>
    <x v="7"/>
    <x v="76"/>
    <x v="155"/>
    <x v="0"/>
    <n v="7.5"/>
    <x v="0"/>
    <x v="0"/>
  </r>
  <r>
    <x v="53"/>
    <x v="7"/>
    <x v="76"/>
    <x v="155"/>
    <x v="0"/>
    <n v="0.1"/>
    <x v="0"/>
    <x v="0"/>
  </r>
  <r>
    <x v="53"/>
    <x v="7"/>
    <x v="76"/>
    <x v="157"/>
    <x v="0"/>
    <n v="0.3"/>
    <x v="3"/>
    <x v="0"/>
  </r>
  <r>
    <x v="53"/>
    <x v="7"/>
    <x v="76"/>
    <x v="158"/>
    <x v="0"/>
    <n v="0.6"/>
    <x v="1"/>
    <x v="1"/>
  </r>
  <r>
    <x v="53"/>
    <x v="7"/>
    <x v="76"/>
    <x v="158"/>
    <x v="0"/>
    <n v="0.2"/>
    <x v="1"/>
    <x v="1"/>
  </r>
  <r>
    <x v="53"/>
    <x v="7"/>
    <x v="76"/>
    <x v="155"/>
    <x v="1"/>
    <n v="11"/>
    <x v="0"/>
    <x v="0"/>
  </r>
  <r>
    <x v="53"/>
    <x v="7"/>
    <x v="76"/>
    <x v="155"/>
    <x v="1"/>
    <n v="1.8"/>
    <x v="0"/>
    <x v="0"/>
  </r>
  <r>
    <x v="53"/>
    <x v="7"/>
    <x v="76"/>
    <x v="26"/>
    <x v="1"/>
    <n v="4.2"/>
    <x v="7"/>
    <x v="3"/>
  </r>
  <r>
    <x v="53"/>
    <x v="7"/>
    <x v="76"/>
    <x v="161"/>
    <x v="1"/>
    <n v="18"/>
    <x v="3"/>
    <x v="0"/>
  </r>
  <r>
    <x v="53"/>
    <x v="7"/>
    <x v="76"/>
    <x v="158"/>
    <x v="1"/>
    <n v="3.3"/>
    <x v="1"/>
    <x v="1"/>
  </r>
  <r>
    <x v="53"/>
    <x v="7"/>
    <x v="77"/>
    <x v="155"/>
    <x v="0"/>
    <n v="2"/>
    <x v="0"/>
    <x v="0"/>
  </r>
  <r>
    <x v="53"/>
    <x v="7"/>
    <x v="77"/>
    <x v="154"/>
    <x v="0"/>
    <n v="11.1"/>
    <x v="3"/>
    <x v="0"/>
  </r>
  <r>
    <x v="53"/>
    <x v="7"/>
    <x v="78"/>
    <x v="156"/>
    <x v="0"/>
    <n v="4"/>
    <x v="8"/>
    <x v="0"/>
  </r>
  <r>
    <x v="53"/>
    <x v="7"/>
    <x v="78"/>
    <x v="155"/>
    <x v="0"/>
    <n v="3.4"/>
    <x v="0"/>
    <x v="0"/>
  </r>
  <r>
    <x v="53"/>
    <x v="7"/>
    <x v="78"/>
    <x v="155"/>
    <x v="0"/>
    <n v="1.3"/>
    <x v="0"/>
    <x v="0"/>
  </r>
  <r>
    <x v="53"/>
    <x v="7"/>
    <x v="78"/>
    <x v="26"/>
    <x v="0"/>
    <n v="1"/>
    <x v="7"/>
    <x v="3"/>
  </r>
  <r>
    <x v="53"/>
    <x v="7"/>
    <x v="78"/>
    <x v="158"/>
    <x v="0"/>
    <n v="4.8"/>
    <x v="1"/>
    <x v="1"/>
  </r>
  <r>
    <x v="53"/>
    <x v="7"/>
    <x v="79"/>
    <x v="155"/>
    <x v="0"/>
    <n v="11"/>
    <x v="0"/>
    <x v="0"/>
  </r>
  <r>
    <x v="53"/>
    <x v="7"/>
    <x v="79"/>
    <x v="155"/>
    <x v="0"/>
    <n v="0.9"/>
    <x v="0"/>
    <x v="0"/>
  </r>
  <r>
    <x v="53"/>
    <x v="7"/>
    <x v="79"/>
    <x v="26"/>
    <x v="0"/>
    <n v="0.4"/>
    <x v="7"/>
    <x v="3"/>
  </r>
  <r>
    <x v="53"/>
    <x v="7"/>
    <x v="79"/>
    <x v="154"/>
    <x v="0"/>
    <n v="8.6999999999999993"/>
    <x v="3"/>
    <x v="0"/>
  </r>
  <r>
    <x v="53"/>
    <x v="7"/>
    <x v="79"/>
    <x v="161"/>
    <x v="0"/>
    <n v="1.3"/>
    <x v="3"/>
    <x v="0"/>
  </r>
  <r>
    <x v="53"/>
    <x v="7"/>
    <x v="79"/>
    <x v="158"/>
    <x v="0"/>
    <n v="3.3"/>
    <x v="1"/>
    <x v="1"/>
  </r>
  <r>
    <x v="53"/>
    <x v="7"/>
    <x v="80"/>
    <x v="155"/>
    <x v="0"/>
    <n v="10"/>
    <x v="0"/>
    <x v="0"/>
  </r>
  <r>
    <x v="53"/>
    <x v="7"/>
    <x v="80"/>
    <x v="26"/>
    <x v="0"/>
    <n v="0.7"/>
    <x v="7"/>
    <x v="3"/>
  </r>
  <r>
    <x v="53"/>
    <x v="7"/>
    <x v="80"/>
    <x v="158"/>
    <x v="0"/>
    <n v="3.9"/>
    <x v="1"/>
    <x v="1"/>
  </r>
  <r>
    <x v="53"/>
    <x v="7"/>
    <x v="80"/>
    <x v="10"/>
    <x v="0"/>
    <n v="12"/>
    <x v="4"/>
    <x v="3"/>
  </r>
  <r>
    <x v="53"/>
    <x v="7"/>
    <x v="81"/>
    <x v="154"/>
    <x v="1"/>
    <n v="0.2"/>
    <x v="3"/>
    <x v="0"/>
  </r>
  <r>
    <x v="53"/>
    <x v="7"/>
    <x v="81"/>
    <x v="10"/>
    <x v="1"/>
    <n v="8.5"/>
    <x v="4"/>
    <x v="3"/>
  </r>
  <r>
    <x v="53"/>
    <x v="7"/>
    <x v="82"/>
    <x v="155"/>
    <x v="0"/>
    <n v="2.9"/>
    <x v="0"/>
    <x v="0"/>
  </r>
  <r>
    <x v="53"/>
    <x v="7"/>
    <x v="82"/>
    <x v="154"/>
    <x v="0"/>
    <n v="25"/>
    <x v="3"/>
    <x v="0"/>
  </r>
  <r>
    <x v="53"/>
    <x v="7"/>
    <x v="83"/>
    <x v="161"/>
    <x v="0"/>
    <n v="0.1"/>
    <x v="3"/>
    <x v="0"/>
  </r>
  <r>
    <x v="53"/>
    <x v="7"/>
    <x v="83"/>
    <x v="154"/>
    <x v="0"/>
    <n v="0.1"/>
    <x v="3"/>
    <x v="0"/>
  </r>
  <r>
    <x v="53"/>
    <x v="7"/>
    <x v="83"/>
    <x v="10"/>
    <x v="0"/>
    <n v="4.2"/>
    <x v="4"/>
    <x v="3"/>
  </r>
  <r>
    <x v="53"/>
    <x v="7"/>
    <x v="83"/>
    <x v="155"/>
    <x v="1"/>
    <n v="2"/>
    <x v="0"/>
    <x v="0"/>
  </r>
  <r>
    <x v="53"/>
    <x v="7"/>
    <x v="84"/>
    <x v="10"/>
    <x v="0"/>
    <n v="0.3"/>
    <x v="4"/>
    <x v="3"/>
  </r>
  <r>
    <x v="53"/>
    <x v="7"/>
    <x v="84"/>
    <x v="162"/>
    <x v="1"/>
    <n v="1"/>
    <x v="0"/>
    <x v="0"/>
  </r>
  <r>
    <x v="53"/>
    <x v="7"/>
    <x v="85"/>
    <x v="156"/>
    <x v="0"/>
    <n v="0.3"/>
    <x v="8"/>
    <x v="0"/>
  </r>
  <r>
    <x v="53"/>
    <x v="7"/>
    <x v="85"/>
    <x v="155"/>
    <x v="0"/>
    <n v="0.9"/>
    <x v="0"/>
    <x v="0"/>
  </r>
  <r>
    <x v="53"/>
    <x v="7"/>
    <x v="85"/>
    <x v="26"/>
    <x v="0"/>
    <n v="0.6"/>
    <x v="7"/>
    <x v="3"/>
  </r>
  <r>
    <x v="53"/>
    <x v="7"/>
    <x v="85"/>
    <x v="154"/>
    <x v="0"/>
    <n v="55.9"/>
    <x v="3"/>
    <x v="0"/>
  </r>
  <r>
    <x v="53"/>
    <x v="7"/>
    <x v="85"/>
    <x v="158"/>
    <x v="0"/>
    <n v="7.1"/>
    <x v="1"/>
    <x v="1"/>
  </r>
  <r>
    <x v="53"/>
    <x v="7"/>
    <x v="85"/>
    <x v="155"/>
    <x v="1"/>
    <n v="21.7"/>
    <x v="0"/>
    <x v="0"/>
  </r>
  <r>
    <x v="53"/>
    <x v="7"/>
    <x v="85"/>
    <x v="155"/>
    <x v="1"/>
    <n v="2"/>
    <x v="0"/>
    <x v="0"/>
  </r>
  <r>
    <x v="53"/>
    <x v="7"/>
    <x v="85"/>
    <x v="26"/>
    <x v="1"/>
    <n v="41.1"/>
    <x v="7"/>
    <x v="3"/>
  </r>
  <r>
    <x v="53"/>
    <x v="7"/>
    <x v="85"/>
    <x v="161"/>
    <x v="1"/>
    <n v="28.4"/>
    <x v="3"/>
    <x v="0"/>
  </r>
  <r>
    <x v="53"/>
    <x v="7"/>
    <x v="85"/>
    <x v="154"/>
    <x v="1"/>
    <n v="17.899999999999999"/>
    <x v="3"/>
    <x v="0"/>
  </r>
  <r>
    <x v="53"/>
    <x v="7"/>
    <x v="85"/>
    <x v="158"/>
    <x v="1"/>
    <n v="181.4"/>
    <x v="1"/>
    <x v="1"/>
  </r>
  <r>
    <x v="53"/>
    <x v="7"/>
    <x v="87"/>
    <x v="155"/>
    <x v="0"/>
    <n v="1"/>
    <x v="0"/>
    <x v="0"/>
  </r>
  <r>
    <x v="53"/>
    <x v="7"/>
    <x v="119"/>
    <x v="162"/>
    <x v="0"/>
    <n v="4.3"/>
    <x v="0"/>
    <x v="0"/>
  </r>
  <r>
    <x v="53"/>
    <x v="7"/>
    <x v="91"/>
    <x v="155"/>
    <x v="0"/>
    <n v="3.9"/>
    <x v="0"/>
    <x v="0"/>
  </r>
  <r>
    <x v="53"/>
    <x v="7"/>
    <x v="91"/>
    <x v="162"/>
    <x v="0"/>
    <n v="1.9"/>
    <x v="0"/>
    <x v="0"/>
  </r>
  <r>
    <x v="53"/>
    <x v="7"/>
    <x v="91"/>
    <x v="154"/>
    <x v="0"/>
    <n v="3.9"/>
    <x v="3"/>
    <x v="0"/>
  </r>
  <r>
    <x v="53"/>
    <x v="7"/>
    <x v="91"/>
    <x v="155"/>
    <x v="1"/>
    <n v="7.8"/>
    <x v="0"/>
    <x v="0"/>
  </r>
  <r>
    <x v="53"/>
    <x v="7"/>
    <x v="91"/>
    <x v="162"/>
    <x v="1"/>
    <n v="3.7"/>
    <x v="0"/>
    <x v="0"/>
  </r>
  <r>
    <x v="53"/>
    <x v="7"/>
    <x v="91"/>
    <x v="26"/>
    <x v="1"/>
    <n v="34"/>
    <x v="7"/>
    <x v="3"/>
  </r>
  <r>
    <x v="53"/>
    <x v="7"/>
    <x v="91"/>
    <x v="161"/>
    <x v="1"/>
    <n v="35"/>
    <x v="3"/>
    <x v="0"/>
  </r>
  <r>
    <x v="53"/>
    <x v="7"/>
    <x v="91"/>
    <x v="158"/>
    <x v="1"/>
    <n v="0.1"/>
    <x v="1"/>
    <x v="1"/>
  </r>
  <r>
    <x v="53"/>
    <x v="7"/>
    <x v="115"/>
    <x v="162"/>
    <x v="0"/>
    <n v="0.5"/>
    <x v="0"/>
    <x v="0"/>
  </r>
  <r>
    <x v="53"/>
    <x v="7"/>
    <x v="115"/>
    <x v="158"/>
    <x v="0"/>
    <n v="1.6"/>
    <x v="1"/>
    <x v="1"/>
  </r>
  <r>
    <x v="53"/>
    <x v="7"/>
    <x v="121"/>
    <x v="155"/>
    <x v="0"/>
    <n v="2"/>
    <x v="0"/>
    <x v="0"/>
  </r>
  <r>
    <x v="53"/>
    <x v="7"/>
    <x v="92"/>
    <x v="155"/>
    <x v="0"/>
    <n v="5.7"/>
    <x v="0"/>
    <x v="0"/>
  </r>
  <r>
    <x v="53"/>
    <x v="7"/>
    <x v="92"/>
    <x v="155"/>
    <x v="0"/>
    <n v="2"/>
    <x v="0"/>
    <x v="0"/>
  </r>
  <r>
    <x v="53"/>
    <x v="7"/>
    <x v="92"/>
    <x v="163"/>
    <x v="0"/>
    <n v="1.6"/>
    <x v="0"/>
    <x v="0"/>
  </r>
  <r>
    <x v="53"/>
    <x v="7"/>
    <x v="92"/>
    <x v="26"/>
    <x v="0"/>
    <n v="2"/>
    <x v="7"/>
    <x v="3"/>
  </r>
  <r>
    <x v="53"/>
    <x v="7"/>
    <x v="92"/>
    <x v="161"/>
    <x v="0"/>
    <n v="1.6"/>
    <x v="3"/>
    <x v="0"/>
  </r>
  <r>
    <x v="53"/>
    <x v="7"/>
    <x v="92"/>
    <x v="158"/>
    <x v="0"/>
    <n v="0.8"/>
    <x v="1"/>
    <x v="1"/>
  </r>
  <r>
    <x v="53"/>
    <x v="7"/>
    <x v="92"/>
    <x v="10"/>
    <x v="0"/>
    <n v="3.2"/>
    <x v="4"/>
    <x v="3"/>
  </r>
  <r>
    <x v="53"/>
    <x v="7"/>
    <x v="92"/>
    <x v="156"/>
    <x v="1"/>
    <n v="1"/>
    <x v="8"/>
    <x v="0"/>
  </r>
  <r>
    <x v="53"/>
    <x v="7"/>
    <x v="92"/>
    <x v="155"/>
    <x v="1"/>
    <n v="43.7"/>
    <x v="0"/>
    <x v="0"/>
  </r>
  <r>
    <x v="53"/>
    <x v="7"/>
    <x v="92"/>
    <x v="163"/>
    <x v="1"/>
    <n v="6.7"/>
    <x v="0"/>
    <x v="0"/>
  </r>
  <r>
    <x v="53"/>
    <x v="7"/>
    <x v="92"/>
    <x v="155"/>
    <x v="1"/>
    <n v="2"/>
    <x v="0"/>
    <x v="0"/>
  </r>
  <r>
    <x v="53"/>
    <x v="7"/>
    <x v="92"/>
    <x v="26"/>
    <x v="1"/>
    <n v="9"/>
    <x v="7"/>
    <x v="3"/>
  </r>
  <r>
    <x v="53"/>
    <x v="7"/>
    <x v="92"/>
    <x v="160"/>
    <x v="1"/>
    <n v="3.6"/>
    <x v="2"/>
    <x v="2"/>
  </r>
  <r>
    <x v="53"/>
    <x v="7"/>
    <x v="92"/>
    <x v="161"/>
    <x v="1"/>
    <n v="5.3"/>
    <x v="3"/>
    <x v="0"/>
  </r>
  <r>
    <x v="53"/>
    <x v="7"/>
    <x v="92"/>
    <x v="158"/>
    <x v="1"/>
    <n v="8.1999999999999993"/>
    <x v="1"/>
    <x v="1"/>
  </r>
  <r>
    <x v="53"/>
    <x v="7"/>
    <x v="93"/>
    <x v="154"/>
    <x v="0"/>
    <n v="7"/>
    <x v="3"/>
    <x v="0"/>
  </r>
  <r>
    <x v="53"/>
    <x v="7"/>
    <x v="93"/>
    <x v="157"/>
    <x v="0"/>
    <n v="3.5"/>
    <x v="3"/>
    <x v="0"/>
  </r>
  <r>
    <x v="53"/>
    <x v="7"/>
    <x v="93"/>
    <x v="158"/>
    <x v="0"/>
    <n v="0.3"/>
    <x v="1"/>
    <x v="1"/>
  </r>
  <r>
    <x v="53"/>
    <x v="7"/>
    <x v="93"/>
    <x v="10"/>
    <x v="0"/>
    <n v="11.5"/>
    <x v="4"/>
    <x v="3"/>
  </r>
  <r>
    <x v="53"/>
    <x v="7"/>
    <x v="93"/>
    <x v="157"/>
    <x v="1"/>
    <n v="2"/>
    <x v="3"/>
    <x v="0"/>
  </r>
  <r>
    <x v="53"/>
    <x v="7"/>
    <x v="93"/>
    <x v="158"/>
    <x v="1"/>
    <n v="2"/>
    <x v="1"/>
    <x v="1"/>
  </r>
  <r>
    <x v="53"/>
    <x v="7"/>
    <x v="94"/>
    <x v="26"/>
    <x v="0"/>
    <n v="0.2"/>
    <x v="7"/>
    <x v="3"/>
  </r>
  <r>
    <x v="53"/>
    <x v="7"/>
    <x v="94"/>
    <x v="161"/>
    <x v="0"/>
    <n v="0.1"/>
    <x v="3"/>
    <x v="0"/>
  </r>
  <r>
    <x v="53"/>
    <x v="7"/>
    <x v="94"/>
    <x v="158"/>
    <x v="0"/>
    <n v="0.4"/>
    <x v="1"/>
    <x v="1"/>
  </r>
  <r>
    <x v="53"/>
    <x v="7"/>
    <x v="94"/>
    <x v="155"/>
    <x v="1"/>
    <n v="4.5"/>
    <x v="0"/>
    <x v="0"/>
  </r>
  <r>
    <x v="53"/>
    <x v="7"/>
    <x v="94"/>
    <x v="26"/>
    <x v="1"/>
    <n v="29.6"/>
    <x v="7"/>
    <x v="3"/>
  </r>
  <r>
    <x v="53"/>
    <x v="7"/>
    <x v="94"/>
    <x v="160"/>
    <x v="1"/>
    <n v="4.8"/>
    <x v="2"/>
    <x v="2"/>
  </r>
  <r>
    <x v="53"/>
    <x v="7"/>
    <x v="94"/>
    <x v="161"/>
    <x v="1"/>
    <n v="64.8"/>
    <x v="3"/>
    <x v="0"/>
  </r>
  <r>
    <x v="53"/>
    <x v="7"/>
    <x v="94"/>
    <x v="154"/>
    <x v="1"/>
    <n v="15.1"/>
    <x v="3"/>
    <x v="0"/>
  </r>
  <r>
    <x v="53"/>
    <x v="7"/>
    <x v="94"/>
    <x v="158"/>
    <x v="1"/>
    <n v="7.8"/>
    <x v="1"/>
    <x v="1"/>
  </r>
  <r>
    <x v="53"/>
    <x v="7"/>
    <x v="116"/>
    <x v="162"/>
    <x v="0"/>
    <n v="1"/>
    <x v="0"/>
    <x v="0"/>
  </r>
  <r>
    <x v="53"/>
    <x v="7"/>
    <x v="116"/>
    <x v="155"/>
    <x v="0"/>
    <n v="0.4"/>
    <x v="0"/>
    <x v="0"/>
  </r>
  <r>
    <x v="53"/>
    <x v="7"/>
    <x v="116"/>
    <x v="154"/>
    <x v="0"/>
    <n v="4.5"/>
    <x v="3"/>
    <x v="0"/>
  </r>
  <r>
    <x v="53"/>
    <x v="7"/>
    <x v="118"/>
    <x v="155"/>
    <x v="0"/>
    <n v="1"/>
    <x v="0"/>
    <x v="0"/>
  </r>
  <r>
    <x v="53"/>
    <x v="7"/>
    <x v="118"/>
    <x v="162"/>
    <x v="0"/>
    <n v="1"/>
    <x v="0"/>
    <x v="0"/>
  </r>
  <r>
    <x v="53"/>
    <x v="7"/>
    <x v="118"/>
    <x v="160"/>
    <x v="0"/>
    <n v="17.600000000000001"/>
    <x v="2"/>
    <x v="2"/>
  </r>
  <r>
    <x v="53"/>
    <x v="7"/>
    <x v="118"/>
    <x v="158"/>
    <x v="0"/>
    <n v="1.4"/>
    <x v="1"/>
    <x v="1"/>
  </r>
  <r>
    <x v="53"/>
    <x v="7"/>
    <x v="118"/>
    <x v="156"/>
    <x v="1"/>
    <n v="2.2000000000000002"/>
    <x v="8"/>
    <x v="0"/>
  </r>
  <r>
    <x v="53"/>
    <x v="7"/>
    <x v="118"/>
    <x v="155"/>
    <x v="1"/>
    <n v="3"/>
    <x v="0"/>
    <x v="0"/>
  </r>
  <r>
    <x v="53"/>
    <x v="7"/>
    <x v="118"/>
    <x v="160"/>
    <x v="1"/>
    <n v="68.5"/>
    <x v="2"/>
    <x v="2"/>
  </r>
  <r>
    <x v="53"/>
    <x v="7"/>
    <x v="95"/>
    <x v="154"/>
    <x v="0"/>
    <n v="1"/>
    <x v="3"/>
    <x v="0"/>
  </r>
  <r>
    <x v="53"/>
    <x v="7"/>
    <x v="95"/>
    <x v="154"/>
    <x v="0"/>
    <n v="1"/>
    <x v="3"/>
    <x v="0"/>
  </r>
  <r>
    <x v="53"/>
    <x v="7"/>
    <x v="95"/>
    <x v="155"/>
    <x v="1"/>
    <n v="14"/>
    <x v="0"/>
    <x v="0"/>
  </r>
  <r>
    <x v="53"/>
    <x v="7"/>
    <x v="98"/>
    <x v="161"/>
    <x v="0"/>
    <n v="5.8"/>
    <x v="3"/>
    <x v="0"/>
  </r>
  <r>
    <x v="53"/>
    <x v="7"/>
    <x v="98"/>
    <x v="161"/>
    <x v="1"/>
    <n v="1.2"/>
    <x v="3"/>
    <x v="0"/>
  </r>
  <r>
    <x v="53"/>
    <x v="7"/>
    <x v="100"/>
    <x v="155"/>
    <x v="0"/>
    <n v="1"/>
    <x v="0"/>
    <x v="0"/>
  </r>
  <r>
    <x v="53"/>
    <x v="7"/>
    <x v="100"/>
    <x v="162"/>
    <x v="1"/>
    <n v="6.5"/>
    <x v="0"/>
    <x v="0"/>
  </r>
  <r>
    <x v="53"/>
    <x v="7"/>
    <x v="100"/>
    <x v="162"/>
    <x v="1"/>
    <n v="2"/>
    <x v="0"/>
    <x v="0"/>
  </r>
  <r>
    <x v="53"/>
    <x v="7"/>
    <x v="100"/>
    <x v="158"/>
    <x v="1"/>
    <n v="3.5"/>
    <x v="1"/>
    <x v="1"/>
  </r>
  <r>
    <x v="53"/>
    <x v="7"/>
    <x v="101"/>
    <x v="158"/>
    <x v="0"/>
    <n v="0.8"/>
    <x v="1"/>
    <x v="1"/>
  </r>
  <r>
    <x v="53"/>
    <x v="7"/>
    <x v="101"/>
    <x v="158"/>
    <x v="1"/>
    <n v="2.5"/>
    <x v="1"/>
    <x v="1"/>
  </r>
  <r>
    <x v="53"/>
    <x v="7"/>
    <x v="102"/>
    <x v="155"/>
    <x v="0"/>
    <n v="3.8"/>
    <x v="0"/>
    <x v="0"/>
  </r>
  <r>
    <x v="53"/>
    <x v="7"/>
    <x v="102"/>
    <x v="155"/>
    <x v="0"/>
    <n v="0.5"/>
    <x v="0"/>
    <x v="0"/>
  </r>
  <r>
    <x v="53"/>
    <x v="7"/>
    <x v="102"/>
    <x v="163"/>
    <x v="0"/>
    <n v="0.2"/>
    <x v="0"/>
    <x v="0"/>
  </r>
  <r>
    <x v="53"/>
    <x v="7"/>
    <x v="102"/>
    <x v="26"/>
    <x v="0"/>
    <n v="0.3"/>
    <x v="7"/>
    <x v="3"/>
  </r>
  <r>
    <x v="53"/>
    <x v="7"/>
    <x v="102"/>
    <x v="161"/>
    <x v="0"/>
    <n v="0.1"/>
    <x v="3"/>
    <x v="0"/>
  </r>
  <r>
    <x v="53"/>
    <x v="7"/>
    <x v="102"/>
    <x v="158"/>
    <x v="0"/>
    <n v="0.7"/>
    <x v="1"/>
    <x v="1"/>
  </r>
  <r>
    <x v="53"/>
    <x v="7"/>
    <x v="103"/>
    <x v="155"/>
    <x v="0"/>
    <n v="0.5"/>
    <x v="0"/>
    <x v="0"/>
  </r>
  <r>
    <x v="53"/>
    <x v="7"/>
    <x v="103"/>
    <x v="154"/>
    <x v="0"/>
    <n v="0.4"/>
    <x v="3"/>
    <x v="0"/>
  </r>
  <r>
    <x v="53"/>
    <x v="7"/>
    <x v="103"/>
    <x v="161"/>
    <x v="0"/>
    <n v="0.3"/>
    <x v="3"/>
    <x v="0"/>
  </r>
  <r>
    <x v="53"/>
    <x v="7"/>
    <x v="103"/>
    <x v="158"/>
    <x v="0"/>
    <n v="0.1"/>
    <x v="1"/>
    <x v="1"/>
  </r>
  <r>
    <x v="53"/>
    <x v="7"/>
    <x v="103"/>
    <x v="162"/>
    <x v="1"/>
    <n v="35.5"/>
    <x v="0"/>
    <x v="0"/>
  </r>
  <r>
    <x v="53"/>
    <x v="7"/>
    <x v="103"/>
    <x v="155"/>
    <x v="1"/>
    <n v="3.8"/>
    <x v="0"/>
    <x v="0"/>
  </r>
  <r>
    <x v="53"/>
    <x v="7"/>
    <x v="103"/>
    <x v="26"/>
    <x v="1"/>
    <n v="6.6"/>
    <x v="7"/>
    <x v="3"/>
  </r>
  <r>
    <x v="53"/>
    <x v="7"/>
    <x v="103"/>
    <x v="27"/>
    <x v="1"/>
    <n v="2.8"/>
    <x v="5"/>
    <x v="3"/>
  </r>
  <r>
    <x v="53"/>
    <x v="7"/>
    <x v="103"/>
    <x v="160"/>
    <x v="1"/>
    <n v="3.3"/>
    <x v="2"/>
    <x v="2"/>
  </r>
  <r>
    <x v="53"/>
    <x v="7"/>
    <x v="103"/>
    <x v="154"/>
    <x v="1"/>
    <n v="0.4"/>
    <x v="3"/>
    <x v="0"/>
  </r>
  <r>
    <x v="53"/>
    <x v="7"/>
    <x v="103"/>
    <x v="158"/>
    <x v="1"/>
    <n v="41.6"/>
    <x v="1"/>
    <x v="1"/>
  </r>
  <r>
    <x v="53"/>
    <x v="7"/>
    <x v="104"/>
    <x v="156"/>
    <x v="0"/>
    <n v="2.2000000000000002"/>
    <x v="8"/>
    <x v="0"/>
  </r>
  <r>
    <x v="53"/>
    <x v="7"/>
    <x v="104"/>
    <x v="155"/>
    <x v="0"/>
    <n v="4.5999999999999996"/>
    <x v="0"/>
    <x v="0"/>
  </r>
  <r>
    <x v="53"/>
    <x v="7"/>
    <x v="104"/>
    <x v="155"/>
    <x v="0"/>
    <n v="2"/>
    <x v="0"/>
    <x v="0"/>
  </r>
  <r>
    <x v="53"/>
    <x v="7"/>
    <x v="104"/>
    <x v="26"/>
    <x v="0"/>
    <n v="1"/>
    <x v="7"/>
    <x v="3"/>
  </r>
  <r>
    <x v="53"/>
    <x v="7"/>
    <x v="104"/>
    <x v="155"/>
    <x v="1"/>
    <n v="5.2"/>
    <x v="0"/>
    <x v="0"/>
  </r>
  <r>
    <x v="53"/>
    <x v="7"/>
    <x v="104"/>
    <x v="26"/>
    <x v="1"/>
    <n v="1.4"/>
    <x v="7"/>
    <x v="3"/>
  </r>
  <r>
    <x v="53"/>
    <x v="7"/>
    <x v="104"/>
    <x v="158"/>
    <x v="1"/>
    <n v="0.2"/>
    <x v="1"/>
    <x v="1"/>
  </r>
  <r>
    <x v="53"/>
    <x v="0"/>
    <x v="106"/>
    <x v="155"/>
    <x v="0"/>
    <n v="0.5"/>
    <x v="0"/>
    <x v="0"/>
  </r>
  <r>
    <x v="53"/>
    <x v="0"/>
    <x v="106"/>
    <x v="26"/>
    <x v="0"/>
    <n v="0.1"/>
    <x v="7"/>
    <x v="3"/>
  </r>
  <r>
    <x v="53"/>
    <x v="0"/>
    <x v="106"/>
    <x v="26"/>
    <x v="1"/>
    <n v="12.5"/>
    <x v="7"/>
    <x v="3"/>
  </r>
  <r>
    <x v="53"/>
    <x v="0"/>
    <x v="107"/>
    <x v="155"/>
    <x v="0"/>
    <n v="1"/>
    <x v="0"/>
    <x v="0"/>
  </r>
  <r>
    <x v="53"/>
    <x v="0"/>
    <x v="107"/>
    <x v="155"/>
    <x v="1"/>
    <n v="0.8"/>
    <x v="0"/>
    <x v="0"/>
  </r>
  <r>
    <x v="53"/>
    <x v="0"/>
    <x v="107"/>
    <x v="158"/>
    <x v="1"/>
    <n v="5"/>
    <x v="1"/>
    <x v="1"/>
  </r>
  <r>
    <x v="53"/>
    <x v="7"/>
    <x v="108"/>
    <x v="155"/>
    <x v="0"/>
    <n v="2"/>
    <x v="0"/>
    <x v="0"/>
  </r>
  <r>
    <x v="53"/>
    <x v="7"/>
    <x v="108"/>
    <x v="155"/>
    <x v="0"/>
    <n v="1.9"/>
    <x v="0"/>
    <x v="0"/>
  </r>
  <r>
    <x v="53"/>
    <x v="7"/>
    <x v="108"/>
    <x v="158"/>
    <x v="0"/>
    <n v="24.3"/>
    <x v="1"/>
    <x v="1"/>
  </r>
  <r>
    <x v="53"/>
    <x v="7"/>
    <x v="108"/>
    <x v="26"/>
    <x v="1"/>
    <n v="8.5"/>
    <x v="7"/>
    <x v="3"/>
  </r>
  <r>
    <x v="53"/>
    <x v="7"/>
    <x v="108"/>
    <x v="159"/>
    <x v="1"/>
    <n v="1.1000000000000001"/>
    <x v="7"/>
    <x v="3"/>
  </r>
  <r>
    <x v="53"/>
    <x v="7"/>
    <x v="108"/>
    <x v="158"/>
    <x v="1"/>
    <n v="11.2"/>
    <x v="1"/>
    <x v="1"/>
  </r>
  <r>
    <x v="53"/>
    <x v="7"/>
    <x v="109"/>
    <x v="156"/>
    <x v="0"/>
    <n v="0.2"/>
    <x v="8"/>
    <x v="0"/>
  </r>
  <r>
    <x v="53"/>
    <x v="7"/>
    <x v="109"/>
    <x v="156"/>
    <x v="1"/>
    <n v="2"/>
    <x v="8"/>
    <x v="0"/>
  </r>
  <r>
    <x v="53"/>
    <x v="7"/>
    <x v="110"/>
    <x v="155"/>
    <x v="0"/>
    <n v="2"/>
    <x v="0"/>
    <x v="0"/>
  </r>
  <r>
    <x v="53"/>
    <x v="7"/>
    <x v="110"/>
    <x v="158"/>
    <x v="0"/>
    <n v="1.5"/>
    <x v="1"/>
    <x v="1"/>
  </r>
  <r>
    <x v="53"/>
    <x v="7"/>
    <x v="111"/>
    <x v="155"/>
    <x v="0"/>
    <n v="4"/>
    <x v="0"/>
    <x v="0"/>
  </r>
  <r>
    <x v="53"/>
    <x v="7"/>
    <x v="117"/>
    <x v="155"/>
    <x v="1"/>
    <n v="12"/>
    <x v="0"/>
    <x v="0"/>
  </r>
  <r>
    <x v="53"/>
    <x v="7"/>
    <x v="112"/>
    <x v="162"/>
    <x v="0"/>
    <n v="6"/>
    <x v="0"/>
    <x v="0"/>
  </r>
  <r>
    <x v="53"/>
    <x v="7"/>
    <x v="112"/>
    <x v="162"/>
    <x v="1"/>
    <n v="12"/>
    <x v="0"/>
    <x v="0"/>
  </r>
  <r>
    <x v="53"/>
    <x v="7"/>
    <x v="113"/>
    <x v="155"/>
    <x v="0"/>
    <n v="2"/>
    <x v="0"/>
    <x v="0"/>
  </r>
  <r>
    <x v="53"/>
    <x v="7"/>
    <x v="114"/>
    <x v="162"/>
    <x v="0"/>
    <n v="4.5"/>
    <x v="0"/>
    <x v="0"/>
  </r>
  <r>
    <x v="53"/>
    <x v="7"/>
    <x v="114"/>
    <x v="155"/>
    <x v="0"/>
    <n v="1.5"/>
    <x v="0"/>
    <x v="0"/>
  </r>
  <r>
    <x v="53"/>
    <x v="1"/>
    <x v="19"/>
    <x v="154"/>
    <x v="0"/>
    <n v="1"/>
    <x v="3"/>
    <x v="0"/>
  </r>
  <r>
    <x v="53"/>
    <x v="1"/>
    <x v="19"/>
    <x v="155"/>
    <x v="1"/>
    <n v="3"/>
    <x v="0"/>
    <x v="0"/>
  </r>
  <r>
    <x v="53"/>
    <x v="4"/>
    <x v="39"/>
    <x v="155"/>
    <x v="0"/>
    <n v="25.4"/>
    <x v="0"/>
    <x v="0"/>
  </r>
  <r>
    <x v="53"/>
    <x v="4"/>
    <x v="39"/>
    <x v="26"/>
    <x v="0"/>
    <n v="2.2000000000000002"/>
    <x v="7"/>
    <x v="3"/>
  </r>
  <r>
    <x v="53"/>
    <x v="4"/>
    <x v="39"/>
    <x v="161"/>
    <x v="0"/>
    <n v="0.1"/>
    <x v="3"/>
    <x v="0"/>
  </r>
  <r>
    <x v="53"/>
    <x v="4"/>
    <x v="39"/>
    <x v="158"/>
    <x v="0"/>
    <n v="4.9000000000000004"/>
    <x v="1"/>
    <x v="1"/>
  </r>
  <r>
    <x v="53"/>
    <x v="4"/>
    <x v="39"/>
    <x v="155"/>
    <x v="1"/>
    <n v="0.4"/>
    <x v="0"/>
    <x v="0"/>
  </r>
  <r>
    <x v="53"/>
    <x v="4"/>
    <x v="39"/>
    <x v="26"/>
    <x v="1"/>
    <n v="0.2"/>
    <x v="7"/>
    <x v="3"/>
  </r>
  <r>
    <x v="53"/>
    <x v="4"/>
    <x v="39"/>
    <x v="158"/>
    <x v="1"/>
    <n v="0.1"/>
    <x v="1"/>
    <x v="1"/>
  </r>
  <r>
    <x v="53"/>
    <x v="4"/>
    <x v="40"/>
    <x v="155"/>
    <x v="0"/>
    <n v="1.4"/>
    <x v="0"/>
    <x v="0"/>
  </r>
  <r>
    <x v="53"/>
    <x v="4"/>
    <x v="40"/>
    <x v="26"/>
    <x v="0"/>
    <n v="0.3"/>
    <x v="7"/>
    <x v="3"/>
  </r>
  <r>
    <x v="53"/>
    <x v="4"/>
    <x v="40"/>
    <x v="26"/>
    <x v="0"/>
    <n v="0.2"/>
    <x v="7"/>
    <x v="3"/>
  </r>
  <r>
    <x v="53"/>
    <x v="4"/>
    <x v="40"/>
    <x v="155"/>
    <x v="1"/>
    <n v="6.6"/>
    <x v="0"/>
    <x v="0"/>
  </r>
  <r>
    <x v="53"/>
    <x v="4"/>
    <x v="40"/>
    <x v="26"/>
    <x v="1"/>
    <n v="3"/>
    <x v="7"/>
    <x v="3"/>
  </r>
  <r>
    <x v="53"/>
    <x v="4"/>
    <x v="40"/>
    <x v="160"/>
    <x v="1"/>
    <n v="0.1"/>
    <x v="2"/>
    <x v="2"/>
  </r>
  <r>
    <x v="53"/>
    <x v="4"/>
    <x v="40"/>
    <x v="158"/>
    <x v="1"/>
    <n v="6.3"/>
    <x v="1"/>
    <x v="1"/>
  </r>
  <r>
    <x v="53"/>
    <x v="4"/>
    <x v="41"/>
    <x v="155"/>
    <x v="1"/>
    <n v="0.7"/>
    <x v="0"/>
    <x v="0"/>
  </r>
  <r>
    <x v="53"/>
    <x v="4"/>
    <x v="50"/>
    <x v="155"/>
    <x v="0"/>
    <n v="10"/>
    <x v="0"/>
    <x v="0"/>
  </r>
  <r>
    <x v="53"/>
    <x v="4"/>
    <x v="50"/>
    <x v="26"/>
    <x v="0"/>
    <n v="3"/>
    <x v="7"/>
    <x v="3"/>
  </r>
  <r>
    <x v="53"/>
    <x v="4"/>
    <x v="43"/>
    <x v="155"/>
    <x v="0"/>
    <n v="0.5"/>
    <x v="0"/>
    <x v="0"/>
  </r>
  <r>
    <x v="53"/>
    <x v="4"/>
    <x v="43"/>
    <x v="158"/>
    <x v="0"/>
    <n v="0.7"/>
    <x v="1"/>
    <x v="1"/>
  </r>
  <r>
    <x v="53"/>
    <x v="4"/>
    <x v="43"/>
    <x v="155"/>
    <x v="1"/>
    <n v="1"/>
    <x v="0"/>
    <x v="0"/>
  </r>
  <r>
    <x v="53"/>
    <x v="4"/>
    <x v="46"/>
    <x v="26"/>
    <x v="0"/>
    <n v="1"/>
    <x v="7"/>
    <x v="3"/>
  </r>
  <r>
    <x v="53"/>
    <x v="4"/>
    <x v="46"/>
    <x v="158"/>
    <x v="0"/>
    <n v="3"/>
    <x v="1"/>
    <x v="1"/>
  </r>
  <r>
    <x v="53"/>
    <x v="4"/>
    <x v="47"/>
    <x v="155"/>
    <x v="0"/>
    <n v="0.5"/>
    <x v="0"/>
    <x v="0"/>
  </r>
  <r>
    <x v="53"/>
    <x v="4"/>
    <x v="48"/>
    <x v="154"/>
    <x v="0"/>
    <n v="0.4"/>
    <x v="3"/>
    <x v="0"/>
  </r>
  <r>
    <x v="53"/>
    <x v="4"/>
    <x v="48"/>
    <x v="154"/>
    <x v="1"/>
    <n v="0.6"/>
    <x v="3"/>
    <x v="0"/>
  </r>
  <r>
    <x v="53"/>
    <x v="4"/>
    <x v="49"/>
    <x v="154"/>
    <x v="0"/>
    <n v="3"/>
    <x v="3"/>
    <x v="0"/>
  </r>
  <r>
    <x v="53"/>
    <x v="4"/>
    <x v="49"/>
    <x v="162"/>
    <x v="1"/>
    <n v="34"/>
    <x v="0"/>
    <x v="0"/>
  </r>
  <r>
    <x v="53"/>
    <x v="5"/>
    <x v="55"/>
    <x v="155"/>
    <x v="0"/>
    <n v="0.2"/>
    <x v="0"/>
    <x v="0"/>
  </r>
  <r>
    <x v="53"/>
    <x v="5"/>
    <x v="55"/>
    <x v="164"/>
    <x v="0"/>
    <n v="0.1"/>
    <x v="0"/>
    <x v="0"/>
  </r>
  <r>
    <x v="53"/>
    <x v="5"/>
    <x v="55"/>
    <x v="26"/>
    <x v="0"/>
    <n v="4.2"/>
    <x v="7"/>
    <x v="3"/>
  </r>
  <r>
    <x v="53"/>
    <x v="5"/>
    <x v="55"/>
    <x v="160"/>
    <x v="0"/>
    <n v="0.8"/>
    <x v="2"/>
    <x v="2"/>
  </r>
  <r>
    <x v="53"/>
    <x v="5"/>
    <x v="55"/>
    <x v="161"/>
    <x v="0"/>
    <n v="5.9"/>
    <x v="3"/>
    <x v="0"/>
  </r>
  <r>
    <x v="53"/>
    <x v="5"/>
    <x v="55"/>
    <x v="154"/>
    <x v="0"/>
    <n v="5.0999999999999996"/>
    <x v="3"/>
    <x v="0"/>
  </r>
  <r>
    <x v="53"/>
    <x v="5"/>
    <x v="55"/>
    <x v="158"/>
    <x v="0"/>
    <n v="85.3"/>
    <x v="1"/>
    <x v="1"/>
  </r>
  <r>
    <x v="53"/>
    <x v="5"/>
    <x v="55"/>
    <x v="155"/>
    <x v="1"/>
    <n v="9.6999999999999993"/>
    <x v="0"/>
    <x v="0"/>
  </r>
  <r>
    <x v="53"/>
    <x v="5"/>
    <x v="55"/>
    <x v="26"/>
    <x v="1"/>
    <n v="9.1999999999999993"/>
    <x v="7"/>
    <x v="3"/>
  </r>
  <r>
    <x v="53"/>
    <x v="5"/>
    <x v="55"/>
    <x v="27"/>
    <x v="1"/>
    <n v="1.9"/>
    <x v="5"/>
    <x v="3"/>
  </r>
  <r>
    <x v="53"/>
    <x v="5"/>
    <x v="55"/>
    <x v="160"/>
    <x v="1"/>
    <n v="21.1"/>
    <x v="2"/>
    <x v="2"/>
  </r>
  <r>
    <x v="53"/>
    <x v="5"/>
    <x v="55"/>
    <x v="154"/>
    <x v="1"/>
    <n v="15"/>
    <x v="3"/>
    <x v="0"/>
  </r>
  <r>
    <x v="53"/>
    <x v="5"/>
    <x v="55"/>
    <x v="161"/>
    <x v="1"/>
    <n v="0.9"/>
    <x v="3"/>
    <x v="0"/>
  </r>
  <r>
    <x v="53"/>
    <x v="5"/>
    <x v="55"/>
    <x v="158"/>
    <x v="1"/>
    <n v="55.3"/>
    <x v="1"/>
    <x v="1"/>
  </r>
  <r>
    <x v="53"/>
    <x v="5"/>
    <x v="56"/>
    <x v="155"/>
    <x v="0"/>
    <n v="2.1"/>
    <x v="0"/>
    <x v="0"/>
  </r>
  <r>
    <x v="53"/>
    <x v="5"/>
    <x v="56"/>
    <x v="161"/>
    <x v="0"/>
    <n v="1"/>
    <x v="3"/>
    <x v="0"/>
  </r>
  <r>
    <x v="53"/>
    <x v="5"/>
    <x v="56"/>
    <x v="158"/>
    <x v="0"/>
    <n v="31"/>
    <x v="1"/>
    <x v="1"/>
  </r>
  <r>
    <x v="53"/>
    <x v="5"/>
    <x v="56"/>
    <x v="155"/>
    <x v="1"/>
    <n v="0.6"/>
    <x v="0"/>
    <x v="0"/>
  </r>
  <r>
    <x v="53"/>
    <x v="5"/>
    <x v="56"/>
    <x v="26"/>
    <x v="1"/>
    <n v="2"/>
    <x v="7"/>
    <x v="3"/>
  </r>
  <r>
    <x v="53"/>
    <x v="5"/>
    <x v="56"/>
    <x v="158"/>
    <x v="1"/>
    <n v="30"/>
    <x v="1"/>
    <x v="1"/>
  </r>
  <r>
    <x v="53"/>
    <x v="5"/>
    <x v="57"/>
    <x v="155"/>
    <x v="0"/>
    <n v="11.7"/>
    <x v="0"/>
    <x v="0"/>
  </r>
  <r>
    <x v="53"/>
    <x v="5"/>
    <x v="57"/>
    <x v="155"/>
    <x v="0"/>
    <n v="2.8"/>
    <x v="0"/>
    <x v="0"/>
  </r>
  <r>
    <x v="53"/>
    <x v="5"/>
    <x v="57"/>
    <x v="26"/>
    <x v="0"/>
    <n v="2.9"/>
    <x v="7"/>
    <x v="3"/>
  </r>
  <r>
    <x v="53"/>
    <x v="5"/>
    <x v="57"/>
    <x v="160"/>
    <x v="0"/>
    <n v="8.5"/>
    <x v="2"/>
    <x v="2"/>
  </r>
  <r>
    <x v="53"/>
    <x v="5"/>
    <x v="57"/>
    <x v="157"/>
    <x v="0"/>
    <n v="2.7"/>
    <x v="3"/>
    <x v="0"/>
  </r>
  <r>
    <x v="53"/>
    <x v="5"/>
    <x v="57"/>
    <x v="161"/>
    <x v="0"/>
    <n v="0.6"/>
    <x v="3"/>
    <x v="0"/>
  </r>
  <r>
    <x v="53"/>
    <x v="5"/>
    <x v="57"/>
    <x v="158"/>
    <x v="0"/>
    <n v="0.6"/>
    <x v="1"/>
    <x v="1"/>
  </r>
  <r>
    <x v="53"/>
    <x v="5"/>
    <x v="57"/>
    <x v="155"/>
    <x v="1"/>
    <n v="8.9"/>
    <x v="0"/>
    <x v="0"/>
  </r>
  <r>
    <x v="53"/>
    <x v="5"/>
    <x v="57"/>
    <x v="26"/>
    <x v="1"/>
    <n v="0.5"/>
    <x v="7"/>
    <x v="3"/>
  </r>
  <r>
    <x v="53"/>
    <x v="5"/>
    <x v="57"/>
    <x v="154"/>
    <x v="1"/>
    <n v="286.3"/>
    <x v="3"/>
    <x v="0"/>
  </r>
  <r>
    <x v="53"/>
    <x v="3"/>
    <x v="21"/>
    <x v="158"/>
    <x v="0"/>
    <n v="2"/>
    <x v="1"/>
    <x v="1"/>
  </r>
  <r>
    <x v="53"/>
    <x v="5"/>
    <x v="58"/>
    <x v="152"/>
    <x v="0"/>
    <n v="96712.751922926298"/>
    <x v="9"/>
    <x v="4"/>
  </r>
  <r>
    <x v="53"/>
    <x v="5"/>
    <x v="58"/>
    <x v="10"/>
    <x v="0"/>
    <n v="7.4"/>
    <x v="4"/>
    <x v="3"/>
  </r>
  <r>
    <x v="53"/>
    <x v="5"/>
    <x v="58"/>
    <x v="152"/>
    <x v="1"/>
    <n v="33912.974000067297"/>
    <x v="9"/>
    <x v="4"/>
  </r>
  <r>
    <x v="53"/>
    <x v="5"/>
    <x v="59"/>
    <x v="154"/>
    <x v="0"/>
    <n v="27"/>
    <x v="3"/>
    <x v="0"/>
  </r>
  <r>
    <x v="53"/>
    <x v="5"/>
    <x v="59"/>
    <x v="154"/>
    <x v="1"/>
    <n v="17"/>
    <x v="3"/>
    <x v="0"/>
  </r>
  <r>
    <x v="53"/>
    <x v="5"/>
    <x v="59"/>
    <x v="152"/>
    <x v="0"/>
    <n v="33233.081928536798"/>
    <x v="9"/>
    <x v="4"/>
  </r>
  <r>
    <x v="53"/>
    <x v="5"/>
    <x v="59"/>
    <x v="155"/>
    <x v="1"/>
    <n v="12"/>
    <x v="0"/>
    <x v="0"/>
  </r>
  <r>
    <x v="53"/>
    <x v="5"/>
    <x v="59"/>
    <x v="152"/>
    <x v="1"/>
    <n v="8424.4654748820794"/>
    <x v="9"/>
    <x v="4"/>
  </r>
  <r>
    <x v="53"/>
    <x v="5"/>
    <x v="56"/>
    <x v="155"/>
    <x v="0"/>
    <n v="6.7"/>
    <x v="0"/>
    <x v="0"/>
  </r>
  <r>
    <x v="53"/>
    <x v="5"/>
    <x v="56"/>
    <x v="161"/>
    <x v="0"/>
    <n v="2"/>
    <x v="3"/>
    <x v="0"/>
  </r>
  <r>
    <x v="53"/>
    <x v="5"/>
    <x v="56"/>
    <x v="158"/>
    <x v="0"/>
    <n v="56"/>
    <x v="1"/>
    <x v="1"/>
  </r>
  <r>
    <x v="53"/>
    <x v="5"/>
    <x v="60"/>
    <x v="152"/>
    <x v="0"/>
    <n v="13402.7234240708"/>
    <x v="9"/>
    <x v="4"/>
  </r>
  <r>
    <x v="53"/>
    <x v="5"/>
    <x v="60"/>
    <x v="158"/>
    <x v="0"/>
    <n v="8"/>
    <x v="1"/>
    <x v="1"/>
  </r>
  <r>
    <x v="53"/>
    <x v="5"/>
    <x v="60"/>
    <x v="152"/>
    <x v="1"/>
    <n v="6385.6982750000097"/>
    <x v="9"/>
    <x v="4"/>
  </r>
  <r>
    <x v="53"/>
    <x v="6"/>
    <x v="61"/>
    <x v="156"/>
    <x v="0"/>
    <n v="79"/>
    <x v="8"/>
    <x v="0"/>
  </r>
  <r>
    <x v="53"/>
    <x v="6"/>
    <x v="62"/>
    <x v="156"/>
    <x v="0"/>
    <n v="3.8"/>
    <x v="8"/>
    <x v="0"/>
  </r>
  <r>
    <x v="53"/>
    <x v="6"/>
    <x v="62"/>
    <x v="155"/>
    <x v="0"/>
    <n v="37.9"/>
    <x v="0"/>
    <x v="0"/>
  </r>
  <r>
    <x v="53"/>
    <x v="6"/>
    <x v="62"/>
    <x v="26"/>
    <x v="0"/>
    <n v="0.6"/>
    <x v="7"/>
    <x v="3"/>
  </r>
  <r>
    <x v="53"/>
    <x v="6"/>
    <x v="62"/>
    <x v="161"/>
    <x v="0"/>
    <n v="0.1"/>
    <x v="3"/>
    <x v="0"/>
  </r>
  <r>
    <x v="53"/>
    <x v="6"/>
    <x v="62"/>
    <x v="154"/>
    <x v="0"/>
    <n v="0.1"/>
    <x v="3"/>
    <x v="0"/>
  </r>
  <r>
    <x v="53"/>
    <x v="6"/>
    <x v="62"/>
    <x v="158"/>
    <x v="0"/>
    <n v="14.4"/>
    <x v="1"/>
    <x v="1"/>
  </r>
  <r>
    <x v="53"/>
    <x v="6"/>
    <x v="62"/>
    <x v="10"/>
    <x v="0"/>
    <n v="13.2"/>
    <x v="4"/>
    <x v="3"/>
  </r>
  <r>
    <x v="53"/>
    <x v="6"/>
    <x v="62"/>
    <x v="156"/>
    <x v="1"/>
    <n v="0.1"/>
    <x v="8"/>
    <x v="0"/>
  </r>
  <r>
    <x v="53"/>
    <x v="6"/>
    <x v="62"/>
    <x v="155"/>
    <x v="1"/>
    <n v="25.7"/>
    <x v="0"/>
    <x v="0"/>
  </r>
  <r>
    <x v="53"/>
    <x v="6"/>
    <x v="62"/>
    <x v="26"/>
    <x v="1"/>
    <n v="21"/>
    <x v="7"/>
    <x v="3"/>
  </r>
  <r>
    <x v="53"/>
    <x v="6"/>
    <x v="62"/>
    <x v="158"/>
    <x v="1"/>
    <n v="13.1"/>
    <x v="1"/>
    <x v="1"/>
  </r>
  <r>
    <x v="53"/>
    <x v="6"/>
    <x v="63"/>
    <x v="161"/>
    <x v="0"/>
    <n v="1.9"/>
    <x v="3"/>
    <x v="0"/>
  </r>
  <r>
    <x v="53"/>
    <x v="6"/>
    <x v="63"/>
    <x v="158"/>
    <x v="0"/>
    <n v="3"/>
    <x v="1"/>
    <x v="1"/>
  </r>
  <r>
    <x v="53"/>
    <x v="6"/>
    <x v="64"/>
    <x v="158"/>
    <x v="0"/>
    <n v="0.5"/>
    <x v="1"/>
    <x v="1"/>
  </r>
  <r>
    <x v="53"/>
    <x v="6"/>
    <x v="70"/>
    <x v="10"/>
    <x v="0"/>
    <n v="4"/>
    <x v="4"/>
    <x v="3"/>
  </r>
  <r>
    <x v="53"/>
    <x v="6"/>
    <x v="65"/>
    <x v="158"/>
    <x v="0"/>
    <n v="4.4000000000000004"/>
    <x v="1"/>
    <x v="1"/>
  </r>
  <r>
    <x v="53"/>
    <x v="6"/>
    <x v="65"/>
    <x v="155"/>
    <x v="0"/>
    <n v="6.9"/>
    <x v="0"/>
    <x v="0"/>
  </r>
  <r>
    <x v="53"/>
    <x v="6"/>
    <x v="65"/>
    <x v="157"/>
    <x v="0"/>
    <n v="13.4"/>
    <x v="3"/>
    <x v="0"/>
  </r>
  <r>
    <x v="53"/>
    <x v="6"/>
    <x v="66"/>
    <x v="155"/>
    <x v="1"/>
    <n v="1"/>
    <x v="0"/>
    <x v="0"/>
  </r>
  <r>
    <x v="53"/>
    <x v="6"/>
    <x v="67"/>
    <x v="154"/>
    <x v="0"/>
    <n v="10.4"/>
    <x v="3"/>
    <x v="0"/>
  </r>
  <r>
    <x v="53"/>
    <x v="6"/>
    <x v="67"/>
    <x v="154"/>
    <x v="1"/>
    <n v="4.5999999999999996"/>
    <x v="3"/>
    <x v="0"/>
  </r>
  <r>
    <x v="54"/>
    <x v="6"/>
    <x v="61"/>
    <x v="161"/>
    <x v="0"/>
    <n v="0"/>
    <x v="3"/>
    <x v="0"/>
  </r>
  <r>
    <x v="54"/>
    <x v="6"/>
    <x v="61"/>
    <x v="156"/>
    <x v="0"/>
    <n v="2"/>
    <x v="8"/>
    <x v="0"/>
  </r>
  <r>
    <x v="54"/>
    <x v="6"/>
    <x v="61"/>
    <x v="155"/>
    <x v="0"/>
    <n v="0.6"/>
    <x v="0"/>
    <x v="0"/>
  </r>
  <r>
    <x v="54"/>
    <x v="6"/>
    <x v="61"/>
    <x v="159"/>
    <x v="0"/>
    <n v="0"/>
    <x v="7"/>
    <x v="3"/>
  </r>
  <r>
    <x v="54"/>
    <x v="6"/>
    <x v="61"/>
    <x v="165"/>
    <x v="0"/>
    <n v="0"/>
    <x v="3"/>
    <x v="0"/>
  </r>
  <r>
    <x v="54"/>
    <x v="6"/>
    <x v="61"/>
    <x v="162"/>
    <x v="0"/>
    <n v="0"/>
    <x v="0"/>
    <x v="0"/>
  </r>
  <r>
    <x v="54"/>
    <x v="6"/>
    <x v="61"/>
    <x v="27"/>
    <x v="0"/>
    <n v="0"/>
    <x v="5"/>
    <x v="3"/>
  </r>
  <r>
    <x v="54"/>
    <x v="6"/>
    <x v="61"/>
    <x v="26"/>
    <x v="0"/>
    <n v="0"/>
    <x v="7"/>
    <x v="3"/>
  </r>
  <r>
    <x v="54"/>
    <x v="6"/>
    <x v="61"/>
    <x v="160"/>
    <x v="0"/>
    <n v="0"/>
    <x v="2"/>
    <x v="2"/>
  </r>
  <r>
    <x v="54"/>
    <x v="6"/>
    <x v="61"/>
    <x v="164"/>
    <x v="0"/>
    <n v="0"/>
    <x v="0"/>
    <x v="0"/>
  </r>
  <r>
    <x v="54"/>
    <x v="6"/>
    <x v="61"/>
    <x v="163"/>
    <x v="0"/>
    <n v="0"/>
    <x v="0"/>
    <x v="0"/>
  </r>
  <r>
    <x v="54"/>
    <x v="6"/>
    <x v="61"/>
    <x v="154"/>
    <x v="0"/>
    <n v="0"/>
    <x v="3"/>
    <x v="0"/>
  </r>
  <r>
    <x v="54"/>
    <x v="6"/>
    <x v="61"/>
    <x v="157"/>
    <x v="0"/>
    <n v="0"/>
    <x v="3"/>
    <x v="0"/>
  </r>
  <r>
    <x v="54"/>
    <x v="6"/>
    <x v="61"/>
    <x v="158"/>
    <x v="0"/>
    <n v="0"/>
    <x v="1"/>
    <x v="1"/>
  </r>
  <r>
    <x v="54"/>
    <x v="6"/>
    <x v="61"/>
    <x v="10"/>
    <x v="0"/>
    <n v="0"/>
    <x v="4"/>
    <x v="3"/>
  </r>
  <r>
    <x v="54"/>
    <x v="6"/>
    <x v="61"/>
    <x v="161"/>
    <x v="1"/>
    <n v="0"/>
    <x v="3"/>
    <x v="0"/>
  </r>
  <r>
    <x v="54"/>
    <x v="6"/>
    <x v="61"/>
    <x v="156"/>
    <x v="1"/>
    <n v="0"/>
    <x v="8"/>
    <x v="0"/>
  </r>
  <r>
    <x v="54"/>
    <x v="6"/>
    <x v="61"/>
    <x v="155"/>
    <x v="1"/>
    <n v="0"/>
    <x v="0"/>
    <x v="0"/>
  </r>
  <r>
    <x v="54"/>
    <x v="6"/>
    <x v="61"/>
    <x v="159"/>
    <x v="1"/>
    <n v="0"/>
    <x v="7"/>
    <x v="3"/>
  </r>
  <r>
    <x v="54"/>
    <x v="6"/>
    <x v="61"/>
    <x v="165"/>
    <x v="1"/>
    <n v="0"/>
    <x v="3"/>
    <x v="0"/>
  </r>
  <r>
    <x v="54"/>
    <x v="6"/>
    <x v="61"/>
    <x v="162"/>
    <x v="1"/>
    <n v="0"/>
    <x v="0"/>
    <x v="0"/>
  </r>
  <r>
    <x v="54"/>
    <x v="6"/>
    <x v="61"/>
    <x v="27"/>
    <x v="1"/>
    <n v="0"/>
    <x v="5"/>
    <x v="3"/>
  </r>
  <r>
    <x v="54"/>
    <x v="6"/>
    <x v="61"/>
    <x v="26"/>
    <x v="1"/>
    <n v="0"/>
    <x v="7"/>
    <x v="3"/>
  </r>
  <r>
    <x v="54"/>
    <x v="6"/>
    <x v="61"/>
    <x v="160"/>
    <x v="1"/>
    <n v="0"/>
    <x v="2"/>
    <x v="2"/>
  </r>
  <r>
    <x v="54"/>
    <x v="6"/>
    <x v="61"/>
    <x v="164"/>
    <x v="1"/>
    <n v="0"/>
    <x v="0"/>
    <x v="0"/>
  </r>
  <r>
    <x v="54"/>
    <x v="6"/>
    <x v="61"/>
    <x v="163"/>
    <x v="1"/>
    <n v="0"/>
    <x v="0"/>
    <x v="0"/>
  </r>
  <r>
    <x v="54"/>
    <x v="6"/>
    <x v="61"/>
    <x v="154"/>
    <x v="1"/>
    <n v="0"/>
    <x v="3"/>
    <x v="0"/>
  </r>
  <r>
    <x v="54"/>
    <x v="6"/>
    <x v="61"/>
    <x v="157"/>
    <x v="1"/>
    <n v="0"/>
    <x v="3"/>
    <x v="0"/>
  </r>
  <r>
    <x v="54"/>
    <x v="6"/>
    <x v="61"/>
    <x v="158"/>
    <x v="1"/>
    <n v="0"/>
    <x v="1"/>
    <x v="1"/>
  </r>
  <r>
    <x v="54"/>
    <x v="6"/>
    <x v="61"/>
    <x v="10"/>
    <x v="1"/>
    <n v="0"/>
    <x v="4"/>
    <x v="3"/>
  </r>
  <r>
    <x v="54"/>
    <x v="6"/>
    <x v="67"/>
    <x v="161"/>
    <x v="0"/>
    <n v="0"/>
    <x v="3"/>
    <x v="0"/>
  </r>
  <r>
    <x v="54"/>
    <x v="6"/>
    <x v="67"/>
    <x v="156"/>
    <x v="0"/>
    <n v="0"/>
    <x v="8"/>
    <x v="0"/>
  </r>
  <r>
    <x v="54"/>
    <x v="6"/>
    <x v="67"/>
    <x v="155"/>
    <x v="0"/>
    <n v="0"/>
    <x v="0"/>
    <x v="0"/>
  </r>
  <r>
    <x v="54"/>
    <x v="6"/>
    <x v="67"/>
    <x v="159"/>
    <x v="0"/>
    <n v="0"/>
    <x v="7"/>
    <x v="3"/>
  </r>
  <r>
    <x v="54"/>
    <x v="6"/>
    <x v="67"/>
    <x v="165"/>
    <x v="0"/>
    <n v="0"/>
    <x v="3"/>
    <x v="0"/>
  </r>
  <r>
    <x v="54"/>
    <x v="6"/>
    <x v="67"/>
    <x v="162"/>
    <x v="0"/>
    <n v="0"/>
    <x v="0"/>
    <x v="0"/>
  </r>
  <r>
    <x v="54"/>
    <x v="6"/>
    <x v="67"/>
    <x v="27"/>
    <x v="0"/>
    <n v="0"/>
    <x v="5"/>
    <x v="3"/>
  </r>
  <r>
    <x v="54"/>
    <x v="6"/>
    <x v="67"/>
    <x v="26"/>
    <x v="0"/>
    <n v="0"/>
    <x v="7"/>
    <x v="3"/>
  </r>
  <r>
    <x v="54"/>
    <x v="6"/>
    <x v="67"/>
    <x v="160"/>
    <x v="0"/>
    <n v="0"/>
    <x v="2"/>
    <x v="2"/>
  </r>
  <r>
    <x v="54"/>
    <x v="6"/>
    <x v="67"/>
    <x v="164"/>
    <x v="0"/>
    <n v="0"/>
    <x v="0"/>
    <x v="0"/>
  </r>
  <r>
    <x v="54"/>
    <x v="6"/>
    <x v="67"/>
    <x v="163"/>
    <x v="0"/>
    <n v="0"/>
    <x v="0"/>
    <x v="0"/>
  </r>
  <r>
    <x v="54"/>
    <x v="6"/>
    <x v="67"/>
    <x v="154"/>
    <x v="0"/>
    <n v="0"/>
    <x v="3"/>
    <x v="0"/>
  </r>
  <r>
    <x v="54"/>
    <x v="6"/>
    <x v="67"/>
    <x v="157"/>
    <x v="0"/>
    <n v="0"/>
    <x v="3"/>
    <x v="0"/>
  </r>
  <r>
    <x v="54"/>
    <x v="6"/>
    <x v="67"/>
    <x v="158"/>
    <x v="0"/>
    <n v="0"/>
    <x v="1"/>
    <x v="1"/>
  </r>
  <r>
    <x v="54"/>
    <x v="6"/>
    <x v="67"/>
    <x v="10"/>
    <x v="0"/>
    <n v="0"/>
    <x v="4"/>
    <x v="3"/>
  </r>
  <r>
    <x v="54"/>
    <x v="6"/>
    <x v="67"/>
    <x v="161"/>
    <x v="1"/>
    <n v="0"/>
    <x v="3"/>
    <x v="0"/>
  </r>
  <r>
    <x v="54"/>
    <x v="6"/>
    <x v="67"/>
    <x v="156"/>
    <x v="1"/>
    <n v="0"/>
    <x v="8"/>
    <x v="0"/>
  </r>
  <r>
    <x v="54"/>
    <x v="6"/>
    <x v="67"/>
    <x v="155"/>
    <x v="1"/>
    <n v="0"/>
    <x v="0"/>
    <x v="0"/>
  </r>
  <r>
    <x v="54"/>
    <x v="6"/>
    <x v="67"/>
    <x v="159"/>
    <x v="1"/>
    <n v="0"/>
    <x v="7"/>
    <x v="3"/>
  </r>
  <r>
    <x v="54"/>
    <x v="6"/>
    <x v="67"/>
    <x v="165"/>
    <x v="1"/>
    <n v="0"/>
    <x v="3"/>
    <x v="0"/>
  </r>
  <r>
    <x v="54"/>
    <x v="6"/>
    <x v="67"/>
    <x v="162"/>
    <x v="1"/>
    <n v="0"/>
    <x v="0"/>
    <x v="0"/>
  </r>
  <r>
    <x v="54"/>
    <x v="6"/>
    <x v="67"/>
    <x v="27"/>
    <x v="1"/>
    <n v="0"/>
    <x v="5"/>
    <x v="3"/>
  </r>
  <r>
    <x v="54"/>
    <x v="6"/>
    <x v="67"/>
    <x v="26"/>
    <x v="1"/>
    <n v="0"/>
    <x v="7"/>
    <x v="3"/>
  </r>
  <r>
    <x v="54"/>
    <x v="6"/>
    <x v="67"/>
    <x v="160"/>
    <x v="1"/>
    <n v="0"/>
    <x v="2"/>
    <x v="2"/>
  </r>
  <r>
    <x v="54"/>
    <x v="6"/>
    <x v="67"/>
    <x v="164"/>
    <x v="1"/>
    <n v="0"/>
    <x v="0"/>
    <x v="0"/>
  </r>
  <r>
    <x v="54"/>
    <x v="6"/>
    <x v="67"/>
    <x v="163"/>
    <x v="1"/>
    <n v="0"/>
    <x v="0"/>
    <x v="0"/>
  </r>
  <r>
    <x v="54"/>
    <x v="6"/>
    <x v="67"/>
    <x v="154"/>
    <x v="1"/>
    <n v="0"/>
    <x v="3"/>
    <x v="0"/>
  </r>
  <r>
    <x v="54"/>
    <x v="6"/>
    <x v="67"/>
    <x v="157"/>
    <x v="1"/>
    <n v="0"/>
    <x v="3"/>
    <x v="0"/>
  </r>
  <r>
    <x v="54"/>
    <x v="6"/>
    <x v="67"/>
    <x v="158"/>
    <x v="1"/>
    <n v="0"/>
    <x v="1"/>
    <x v="1"/>
  </r>
  <r>
    <x v="54"/>
    <x v="6"/>
    <x v="67"/>
    <x v="10"/>
    <x v="1"/>
    <n v="0"/>
    <x v="4"/>
    <x v="3"/>
  </r>
  <r>
    <x v="54"/>
    <x v="6"/>
    <x v="62"/>
    <x v="161"/>
    <x v="0"/>
    <n v="0.3"/>
    <x v="3"/>
    <x v="0"/>
  </r>
  <r>
    <x v="54"/>
    <x v="6"/>
    <x v="62"/>
    <x v="156"/>
    <x v="0"/>
    <n v="0.9"/>
    <x v="8"/>
    <x v="0"/>
  </r>
  <r>
    <x v="54"/>
    <x v="6"/>
    <x v="62"/>
    <x v="155"/>
    <x v="0"/>
    <n v="30.4"/>
    <x v="0"/>
    <x v="0"/>
  </r>
  <r>
    <x v="54"/>
    <x v="6"/>
    <x v="62"/>
    <x v="159"/>
    <x v="0"/>
    <n v="0"/>
    <x v="7"/>
    <x v="3"/>
  </r>
  <r>
    <x v="54"/>
    <x v="6"/>
    <x v="62"/>
    <x v="165"/>
    <x v="0"/>
    <n v="0"/>
    <x v="3"/>
    <x v="0"/>
  </r>
  <r>
    <x v="54"/>
    <x v="6"/>
    <x v="62"/>
    <x v="162"/>
    <x v="0"/>
    <n v="0.1"/>
    <x v="0"/>
    <x v="0"/>
  </r>
  <r>
    <x v="54"/>
    <x v="6"/>
    <x v="62"/>
    <x v="27"/>
    <x v="0"/>
    <n v="0"/>
    <x v="5"/>
    <x v="3"/>
  </r>
  <r>
    <x v="54"/>
    <x v="6"/>
    <x v="62"/>
    <x v="26"/>
    <x v="0"/>
    <n v="2.8"/>
    <x v="7"/>
    <x v="3"/>
  </r>
  <r>
    <x v="54"/>
    <x v="6"/>
    <x v="62"/>
    <x v="160"/>
    <x v="0"/>
    <n v="0"/>
    <x v="2"/>
    <x v="2"/>
  </r>
  <r>
    <x v="54"/>
    <x v="6"/>
    <x v="62"/>
    <x v="164"/>
    <x v="0"/>
    <n v="0"/>
    <x v="0"/>
    <x v="0"/>
  </r>
  <r>
    <x v="54"/>
    <x v="6"/>
    <x v="62"/>
    <x v="163"/>
    <x v="0"/>
    <n v="0"/>
    <x v="0"/>
    <x v="0"/>
  </r>
  <r>
    <x v="54"/>
    <x v="6"/>
    <x v="62"/>
    <x v="154"/>
    <x v="0"/>
    <n v="0"/>
    <x v="3"/>
    <x v="0"/>
  </r>
  <r>
    <x v="54"/>
    <x v="6"/>
    <x v="62"/>
    <x v="157"/>
    <x v="0"/>
    <n v="0"/>
    <x v="3"/>
    <x v="0"/>
  </r>
  <r>
    <x v="54"/>
    <x v="6"/>
    <x v="62"/>
    <x v="158"/>
    <x v="0"/>
    <n v="11.8"/>
    <x v="1"/>
    <x v="1"/>
  </r>
  <r>
    <x v="54"/>
    <x v="6"/>
    <x v="62"/>
    <x v="10"/>
    <x v="0"/>
    <n v="9"/>
    <x v="4"/>
    <x v="3"/>
  </r>
  <r>
    <x v="54"/>
    <x v="6"/>
    <x v="62"/>
    <x v="161"/>
    <x v="1"/>
    <n v="1.6"/>
    <x v="3"/>
    <x v="0"/>
  </r>
  <r>
    <x v="54"/>
    <x v="6"/>
    <x v="62"/>
    <x v="156"/>
    <x v="1"/>
    <n v="0"/>
    <x v="8"/>
    <x v="0"/>
  </r>
  <r>
    <x v="54"/>
    <x v="6"/>
    <x v="62"/>
    <x v="155"/>
    <x v="1"/>
    <n v="26.6"/>
    <x v="0"/>
    <x v="0"/>
  </r>
  <r>
    <x v="54"/>
    <x v="6"/>
    <x v="62"/>
    <x v="159"/>
    <x v="1"/>
    <n v="0.1"/>
    <x v="7"/>
    <x v="3"/>
  </r>
  <r>
    <x v="54"/>
    <x v="6"/>
    <x v="62"/>
    <x v="165"/>
    <x v="1"/>
    <n v="0"/>
    <x v="3"/>
    <x v="0"/>
  </r>
  <r>
    <x v="54"/>
    <x v="6"/>
    <x v="62"/>
    <x v="162"/>
    <x v="1"/>
    <n v="0"/>
    <x v="0"/>
    <x v="0"/>
  </r>
  <r>
    <x v="54"/>
    <x v="6"/>
    <x v="62"/>
    <x v="27"/>
    <x v="1"/>
    <n v="0"/>
    <x v="5"/>
    <x v="3"/>
  </r>
  <r>
    <x v="54"/>
    <x v="6"/>
    <x v="62"/>
    <x v="26"/>
    <x v="1"/>
    <n v="3.7"/>
    <x v="7"/>
    <x v="3"/>
  </r>
  <r>
    <x v="54"/>
    <x v="6"/>
    <x v="62"/>
    <x v="160"/>
    <x v="1"/>
    <n v="0"/>
    <x v="2"/>
    <x v="2"/>
  </r>
  <r>
    <x v="54"/>
    <x v="6"/>
    <x v="62"/>
    <x v="164"/>
    <x v="1"/>
    <n v="0"/>
    <x v="0"/>
    <x v="0"/>
  </r>
  <r>
    <x v="54"/>
    <x v="6"/>
    <x v="62"/>
    <x v="163"/>
    <x v="1"/>
    <n v="10.5"/>
    <x v="0"/>
    <x v="0"/>
  </r>
  <r>
    <x v="54"/>
    <x v="6"/>
    <x v="62"/>
    <x v="154"/>
    <x v="1"/>
    <n v="0"/>
    <x v="3"/>
    <x v="0"/>
  </r>
  <r>
    <x v="54"/>
    <x v="6"/>
    <x v="62"/>
    <x v="157"/>
    <x v="1"/>
    <n v="0"/>
    <x v="3"/>
    <x v="0"/>
  </r>
  <r>
    <x v="54"/>
    <x v="6"/>
    <x v="62"/>
    <x v="158"/>
    <x v="1"/>
    <n v="6.2"/>
    <x v="1"/>
    <x v="1"/>
  </r>
  <r>
    <x v="54"/>
    <x v="6"/>
    <x v="62"/>
    <x v="10"/>
    <x v="1"/>
    <n v="0"/>
    <x v="4"/>
    <x v="3"/>
  </r>
  <r>
    <x v="54"/>
    <x v="6"/>
    <x v="63"/>
    <x v="161"/>
    <x v="0"/>
    <n v="0"/>
    <x v="3"/>
    <x v="0"/>
  </r>
  <r>
    <x v="54"/>
    <x v="6"/>
    <x v="63"/>
    <x v="156"/>
    <x v="0"/>
    <n v="0"/>
    <x v="8"/>
    <x v="0"/>
  </r>
  <r>
    <x v="54"/>
    <x v="6"/>
    <x v="63"/>
    <x v="155"/>
    <x v="0"/>
    <n v="5"/>
    <x v="0"/>
    <x v="0"/>
  </r>
  <r>
    <x v="54"/>
    <x v="6"/>
    <x v="63"/>
    <x v="159"/>
    <x v="0"/>
    <n v="0"/>
    <x v="7"/>
    <x v="3"/>
  </r>
  <r>
    <x v="54"/>
    <x v="6"/>
    <x v="63"/>
    <x v="165"/>
    <x v="0"/>
    <n v="0"/>
    <x v="3"/>
    <x v="0"/>
  </r>
  <r>
    <x v="54"/>
    <x v="6"/>
    <x v="63"/>
    <x v="162"/>
    <x v="0"/>
    <n v="0"/>
    <x v="0"/>
    <x v="0"/>
  </r>
  <r>
    <x v="54"/>
    <x v="6"/>
    <x v="63"/>
    <x v="27"/>
    <x v="0"/>
    <n v="0"/>
    <x v="5"/>
    <x v="3"/>
  </r>
  <r>
    <x v="54"/>
    <x v="6"/>
    <x v="63"/>
    <x v="26"/>
    <x v="0"/>
    <n v="0"/>
    <x v="7"/>
    <x v="3"/>
  </r>
  <r>
    <x v="54"/>
    <x v="6"/>
    <x v="63"/>
    <x v="160"/>
    <x v="0"/>
    <n v="0"/>
    <x v="2"/>
    <x v="2"/>
  </r>
  <r>
    <x v="54"/>
    <x v="6"/>
    <x v="63"/>
    <x v="164"/>
    <x v="0"/>
    <n v="0"/>
    <x v="0"/>
    <x v="0"/>
  </r>
  <r>
    <x v="54"/>
    <x v="6"/>
    <x v="63"/>
    <x v="163"/>
    <x v="0"/>
    <n v="0"/>
    <x v="0"/>
    <x v="0"/>
  </r>
  <r>
    <x v="54"/>
    <x v="6"/>
    <x v="63"/>
    <x v="154"/>
    <x v="0"/>
    <n v="0"/>
    <x v="3"/>
    <x v="0"/>
  </r>
  <r>
    <x v="54"/>
    <x v="6"/>
    <x v="63"/>
    <x v="157"/>
    <x v="0"/>
    <n v="0"/>
    <x v="3"/>
    <x v="0"/>
  </r>
  <r>
    <x v="54"/>
    <x v="6"/>
    <x v="63"/>
    <x v="158"/>
    <x v="0"/>
    <n v="12.1"/>
    <x v="1"/>
    <x v="1"/>
  </r>
  <r>
    <x v="54"/>
    <x v="6"/>
    <x v="63"/>
    <x v="10"/>
    <x v="0"/>
    <n v="0"/>
    <x v="4"/>
    <x v="3"/>
  </r>
  <r>
    <x v="54"/>
    <x v="6"/>
    <x v="63"/>
    <x v="161"/>
    <x v="1"/>
    <n v="0"/>
    <x v="3"/>
    <x v="0"/>
  </r>
  <r>
    <x v="54"/>
    <x v="6"/>
    <x v="63"/>
    <x v="156"/>
    <x v="1"/>
    <n v="0"/>
    <x v="8"/>
    <x v="0"/>
  </r>
  <r>
    <x v="54"/>
    <x v="6"/>
    <x v="63"/>
    <x v="155"/>
    <x v="1"/>
    <n v="0"/>
    <x v="0"/>
    <x v="0"/>
  </r>
  <r>
    <x v="54"/>
    <x v="6"/>
    <x v="63"/>
    <x v="159"/>
    <x v="1"/>
    <n v="0"/>
    <x v="7"/>
    <x v="3"/>
  </r>
  <r>
    <x v="54"/>
    <x v="6"/>
    <x v="63"/>
    <x v="165"/>
    <x v="1"/>
    <n v="0"/>
    <x v="3"/>
    <x v="0"/>
  </r>
  <r>
    <x v="54"/>
    <x v="6"/>
    <x v="63"/>
    <x v="162"/>
    <x v="1"/>
    <n v="0"/>
    <x v="0"/>
    <x v="0"/>
  </r>
  <r>
    <x v="54"/>
    <x v="6"/>
    <x v="63"/>
    <x v="27"/>
    <x v="1"/>
    <n v="0"/>
    <x v="5"/>
    <x v="3"/>
  </r>
  <r>
    <x v="54"/>
    <x v="6"/>
    <x v="63"/>
    <x v="26"/>
    <x v="1"/>
    <n v="0"/>
    <x v="7"/>
    <x v="3"/>
  </r>
  <r>
    <x v="54"/>
    <x v="6"/>
    <x v="63"/>
    <x v="160"/>
    <x v="1"/>
    <n v="0"/>
    <x v="2"/>
    <x v="2"/>
  </r>
  <r>
    <x v="54"/>
    <x v="6"/>
    <x v="63"/>
    <x v="164"/>
    <x v="1"/>
    <n v="0"/>
    <x v="0"/>
    <x v="0"/>
  </r>
  <r>
    <x v="54"/>
    <x v="6"/>
    <x v="63"/>
    <x v="163"/>
    <x v="1"/>
    <n v="0"/>
    <x v="0"/>
    <x v="0"/>
  </r>
  <r>
    <x v="54"/>
    <x v="6"/>
    <x v="63"/>
    <x v="154"/>
    <x v="1"/>
    <n v="0"/>
    <x v="3"/>
    <x v="0"/>
  </r>
  <r>
    <x v="54"/>
    <x v="6"/>
    <x v="63"/>
    <x v="157"/>
    <x v="1"/>
    <n v="0"/>
    <x v="3"/>
    <x v="0"/>
  </r>
  <r>
    <x v="54"/>
    <x v="6"/>
    <x v="63"/>
    <x v="158"/>
    <x v="1"/>
    <n v="0"/>
    <x v="1"/>
    <x v="1"/>
  </r>
  <r>
    <x v="54"/>
    <x v="6"/>
    <x v="63"/>
    <x v="10"/>
    <x v="1"/>
    <n v="0"/>
    <x v="4"/>
    <x v="3"/>
  </r>
  <r>
    <x v="54"/>
    <x v="6"/>
    <x v="64"/>
    <x v="161"/>
    <x v="0"/>
    <n v="0"/>
    <x v="3"/>
    <x v="0"/>
  </r>
  <r>
    <x v="54"/>
    <x v="6"/>
    <x v="64"/>
    <x v="156"/>
    <x v="0"/>
    <n v="0"/>
    <x v="8"/>
    <x v="0"/>
  </r>
  <r>
    <x v="54"/>
    <x v="6"/>
    <x v="64"/>
    <x v="155"/>
    <x v="0"/>
    <n v="0"/>
    <x v="0"/>
    <x v="0"/>
  </r>
  <r>
    <x v="54"/>
    <x v="6"/>
    <x v="64"/>
    <x v="159"/>
    <x v="0"/>
    <n v="0"/>
    <x v="7"/>
    <x v="3"/>
  </r>
  <r>
    <x v="54"/>
    <x v="6"/>
    <x v="64"/>
    <x v="165"/>
    <x v="0"/>
    <n v="0"/>
    <x v="3"/>
    <x v="0"/>
  </r>
  <r>
    <x v="54"/>
    <x v="6"/>
    <x v="64"/>
    <x v="162"/>
    <x v="0"/>
    <n v="0"/>
    <x v="0"/>
    <x v="0"/>
  </r>
  <r>
    <x v="54"/>
    <x v="6"/>
    <x v="64"/>
    <x v="27"/>
    <x v="0"/>
    <n v="0"/>
    <x v="5"/>
    <x v="3"/>
  </r>
  <r>
    <x v="54"/>
    <x v="6"/>
    <x v="64"/>
    <x v="26"/>
    <x v="0"/>
    <n v="0"/>
    <x v="7"/>
    <x v="3"/>
  </r>
  <r>
    <x v="54"/>
    <x v="6"/>
    <x v="64"/>
    <x v="160"/>
    <x v="0"/>
    <n v="0"/>
    <x v="2"/>
    <x v="2"/>
  </r>
  <r>
    <x v="54"/>
    <x v="6"/>
    <x v="64"/>
    <x v="164"/>
    <x v="0"/>
    <n v="0"/>
    <x v="0"/>
    <x v="0"/>
  </r>
  <r>
    <x v="54"/>
    <x v="6"/>
    <x v="64"/>
    <x v="163"/>
    <x v="0"/>
    <n v="0"/>
    <x v="0"/>
    <x v="0"/>
  </r>
  <r>
    <x v="54"/>
    <x v="6"/>
    <x v="64"/>
    <x v="154"/>
    <x v="0"/>
    <n v="0"/>
    <x v="3"/>
    <x v="0"/>
  </r>
  <r>
    <x v="54"/>
    <x v="6"/>
    <x v="64"/>
    <x v="157"/>
    <x v="0"/>
    <n v="0"/>
    <x v="3"/>
    <x v="0"/>
  </r>
  <r>
    <x v="54"/>
    <x v="6"/>
    <x v="64"/>
    <x v="158"/>
    <x v="0"/>
    <n v="0"/>
    <x v="1"/>
    <x v="1"/>
  </r>
  <r>
    <x v="54"/>
    <x v="6"/>
    <x v="64"/>
    <x v="10"/>
    <x v="0"/>
    <n v="0"/>
    <x v="4"/>
    <x v="3"/>
  </r>
  <r>
    <x v="54"/>
    <x v="6"/>
    <x v="64"/>
    <x v="161"/>
    <x v="1"/>
    <n v="0"/>
    <x v="3"/>
    <x v="0"/>
  </r>
  <r>
    <x v="54"/>
    <x v="6"/>
    <x v="64"/>
    <x v="156"/>
    <x v="1"/>
    <n v="0"/>
    <x v="8"/>
    <x v="0"/>
  </r>
  <r>
    <x v="54"/>
    <x v="6"/>
    <x v="64"/>
    <x v="155"/>
    <x v="1"/>
    <n v="0"/>
    <x v="0"/>
    <x v="0"/>
  </r>
  <r>
    <x v="54"/>
    <x v="6"/>
    <x v="64"/>
    <x v="159"/>
    <x v="1"/>
    <n v="0"/>
    <x v="7"/>
    <x v="3"/>
  </r>
  <r>
    <x v="54"/>
    <x v="6"/>
    <x v="64"/>
    <x v="165"/>
    <x v="1"/>
    <n v="0"/>
    <x v="3"/>
    <x v="0"/>
  </r>
  <r>
    <x v="54"/>
    <x v="6"/>
    <x v="64"/>
    <x v="162"/>
    <x v="1"/>
    <n v="0"/>
    <x v="0"/>
    <x v="0"/>
  </r>
  <r>
    <x v="54"/>
    <x v="6"/>
    <x v="64"/>
    <x v="27"/>
    <x v="1"/>
    <n v="0"/>
    <x v="5"/>
    <x v="3"/>
  </r>
  <r>
    <x v="54"/>
    <x v="6"/>
    <x v="64"/>
    <x v="26"/>
    <x v="1"/>
    <n v="0"/>
    <x v="7"/>
    <x v="3"/>
  </r>
  <r>
    <x v="54"/>
    <x v="6"/>
    <x v="64"/>
    <x v="160"/>
    <x v="1"/>
    <n v="0"/>
    <x v="2"/>
    <x v="2"/>
  </r>
  <r>
    <x v="54"/>
    <x v="6"/>
    <x v="64"/>
    <x v="164"/>
    <x v="1"/>
    <n v="0"/>
    <x v="0"/>
    <x v="0"/>
  </r>
  <r>
    <x v="54"/>
    <x v="6"/>
    <x v="64"/>
    <x v="163"/>
    <x v="1"/>
    <n v="0"/>
    <x v="0"/>
    <x v="0"/>
  </r>
  <r>
    <x v="54"/>
    <x v="6"/>
    <x v="64"/>
    <x v="154"/>
    <x v="1"/>
    <n v="0"/>
    <x v="3"/>
    <x v="0"/>
  </r>
  <r>
    <x v="54"/>
    <x v="6"/>
    <x v="64"/>
    <x v="157"/>
    <x v="1"/>
    <n v="0"/>
    <x v="3"/>
    <x v="0"/>
  </r>
  <r>
    <x v="54"/>
    <x v="6"/>
    <x v="64"/>
    <x v="158"/>
    <x v="1"/>
    <n v="0"/>
    <x v="1"/>
    <x v="1"/>
  </r>
  <r>
    <x v="54"/>
    <x v="6"/>
    <x v="64"/>
    <x v="10"/>
    <x v="1"/>
    <n v="0"/>
    <x v="4"/>
    <x v="3"/>
  </r>
  <r>
    <x v="54"/>
    <x v="6"/>
    <x v="70"/>
    <x v="161"/>
    <x v="0"/>
    <n v="0"/>
    <x v="3"/>
    <x v="0"/>
  </r>
  <r>
    <x v="54"/>
    <x v="6"/>
    <x v="70"/>
    <x v="156"/>
    <x v="0"/>
    <n v="0"/>
    <x v="8"/>
    <x v="0"/>
  </r>
  <r>
    <x v="54"/>
    <x v="6"/>
    <x v="70"/>
    <x v="155"/>
    <x v="0"/>
    <n v="1"/>
    <x v="0"/>
    <x v="0"/>
  </r>
  <r>
    <x v="54"/>
    <x v="6"/>
    <x v="70"/>
    <x v="159"/>
    <x v="0"/>
    <n v="0"/>
    <x v="7"/>
    <x v="3"/>
  </r>
  <r>
    <x v="54"/>
    <x v="6"/>
    <x v="70"/>
    <x v="165"/>
    <x v="0"/>
    <n v="0"/>
    <x v="3"/>
    <x v="0"/>
  </r>
  <r>
    <x v="54"/>
    <x v="6"/>
    <x v="70"/>
    <x v="162"/>
    <x v="0"/>
    <n v="0"/>
    <x v="0"/>
    <x v="0"/>
  </r>
  <r>
    <x v="54"/>
    <x v="6"/>
    <x v="70"/>
    <x v="27"/>
    <x v="0"/>
    <n v="0"/>
    <x v="5"/>
    <x v="3"/>
  </r>
  <r>
    <x v="54"/>
    <x v="6"/>
    <x v="70"/>
    <x v="26"/>
    <x v="0"/>
    <n v="0"/>
    <x v="7"/>
    <x v="3"/>
  </r>
  <r>
    <x v="54"/>
    <x v="6"/>
    <x v="70"/>
    <x v="160"/>
    <x v="0"/>
    <n v="0"/>
    <x v="2"/>
    <x v="2"/>
  </r>
  <r>
    <x v="54"/>
    <x v="6"/>
    <x v="70"/>
    <x v="164"/>
    <x v="0"/>
    <n v="0"/>
    <x v="0"/>
    <x v="0"/>
  </r>
  <r>
    <x v="54"/>
    <x v="6"/>
    <x v="70"/>
    <x v="163"/>
    <x v="0"/>
    <n v="0"/>
    <x v="0"/>
    <x v="0"/>
  </r>
  <r>
    <x v="54"/>
    <x v="6"/>
    <x v="70"/>
    <x v="154"/>
    <x v="0"/>
    <n v="0"/>
    <x v="3"/>
    <x v="0"/>
  </r>
  <r>
    <x v="54"/>
    <x v="6"/>
    <x v="70"/>
    <x v="157"/>
    <x v="0"/>
    <n v="0"/>
    <x v="3"/>
    <x v="0"/>
  </r>
  <r>
    <x v="54"/>
    <x v="6"/>
    <x v="70"/>
    <x v="158"/>
    <x v="0"/>
    <n v="0"/>
    <x v="1"/>
    <x v="1"/>
  </r>
  <r>
    <x v="54"/>
    <x v="6"/>
    <x v="70"/>
    <x v="10"/>
    <x v="0"/>
    <n v="0"/>
    <x v="4"/>
    <x v="3"/>
  </r>
  <r>
    <x v="54"/>
    <x v="6"/>
    <x v="70"/>
    <x v="161"/>
    <x v="1"/>
    <n v="0"/>
    <x v="3"/>
    <x v="0"/>
  </r>
  <r>
    <x v="54"/>
    <x v="6"/>
    <x v="70"/>
    <x v="156"/>
    <x v="1"/>
    <n v="0"/>
    <x v="8"/>
    <x v="0"/>
  </r>
  <r>
    <x v="54"/>
    <x v="6"/>
    <x v="70"/>
    <x v="155"/>
    <x v="1"/>
    <n v="0"/>
    <x v="0"/>
    <x v="0"/>
  </r>
  <r>
    <x v="54"/>
    <x v="6"/>
    <x v="70"/>
    <x v="159"/>
    <x v="1"/>
    <n v="0"/>
    <x v="7"/>
    <x v="3"/>
  </r>
  <r>
    <x v="54"/>
    <x v="6"/>
    <x v="70"/>
    <x v="165"/>
    <x v="1"/>
    <n v="0"/>
    <x v="3"/>
    <x v="0"/>
  </r>
  <r>
    <x v="54"/>
    <x v="6"/>
    <x v="70"/>
    <x v="162"/>
    <x v="1"/>
    <n v="0"/>
    <x v="0"/>
    <x v="0"/>
  </r>
  <r>
    <x v="54"/>
    <x v="6"/>
    <x v="70"/>
    <x v="27"/>
    <x v="1"/>
    <n v="0"/>
    <x v="5"/>
    <x v="3"/>
  </r>
  <r>
    <x v="54"/>
    <x v="6"/>
    <x v="70"/>
    <x v="26"/>
    <x v="1"/>
    <n v="0"/>
    <x v="7"/>
    <x v="3"/>
  </r>
  <r>
    <x v="54"/>
    <x v="6"/>
    <x v="70"/>
    <x v="160"/>
    <x v="1"/>
    <n v="0"/>
    <x v="2"/>
    <x v="2"/>
  </r>
  <r>
    <x v="54"/>
    <x v="6"/>
    <x v="70"/>
    <x v="164"/>
    <x v="1"/>
    <n v="0"/>
    <x v="0"/>
    <x v="0"/>
  </r>
  <r>
    <x v="54"/>
    <x v="6"/>
    <x v="70"/>
    <x v="163"/>
    <x v="1"/>
    <n v="0"/>
    <x v="0"/>
    <x v="0"/>
  </r>
  <r>
    <x v="54"/>
    <x v="6"/>
    <x v="70"/>
    <x v="154"/>
    <x v="1"/>
    <n v="0"/>
    <x v="3"/>
    <x v="0"/>
  </r>
  <r>
    <x v="54"/>
    <x v="6"/>
    <x v="70"/>
    <x v="157"/>
    <x v="1"/>
    <n v="0"/>
    <x v="3"/>
    <x v="0"/>
  </r>
  <r>
    <x v="54"/>
    <x v="6"/>
    <x v="70"/>
    <x v="158"/>
    <x v="1"/>
    <n v="0"/>
    <x v="1"/>
    <x v="1"/>
  </r>
  <r>
    <x v="54"/>
    <x v="6"/>
    <x v="70"/>
    <x v="10"/>
    <x v="1"/>
    <n v="0"/>
    <x v="4"/>
    <x v="3"/>
  </r>
  <r>
    <x v="54"/>
    <x v="6"/>
    <x v="72"/>
    <x v="161"/>
    <x v="0"/>
    <n v="0"/>
    <x v="3"/>
    <x v="0"/>
  </r>
  <r>
    <x v="54"/>
    <x v="6"/>
    <x v="72"/>
    <x v="156"/>
    <x v="0"/>
    <n v="0"/>
    <x v="8"/>
    <x v="0"/>
  </r>
  <r>
    <x v="54"/>
    <x v="6"/>
    <x v="72"/>
    <x v="155"/>
    <x v="0"/>
    <n v="0"/>
    <x v="0"/>
    <x v="0"/>
  </r>
  <r>
    <x v="54"/>
    <x v="6"/>
    <x v="72"/>
    <x v="159"/>
    <x v="0"/>
    <n v="0"/>
    <x v="7"/>
    <x v="3"/>
  </r>
  <r>
    <x v="54"/>
    <x v="6"/>
    <x v="72"/>
    <x v="165"/>
    <x v="0"/>
    <n v="0"/>
    <x v="3"/>
    <x v="0"/>
  </r>
  <r>
    <x v="54"/>
    <x v="6"/>
    <x v="72"/>
    <x v="162"/>
    <x v="0"/>
    <n v="0"/>
    <x v="0"/>
    <x v="0"/>
  </r>
  <r>
    <x v="54"/>
    <x v="6"/>
    <x v="72"/>
    <x v="27"/>
    <x v="0"/>
    <n v="0"/>
    <x v="5"/>
    <x v="3"/>
  </r>
  <r>
    <x v="54"/>
    <x v="6"/>
    <x v="72"/>
    <x v="26"/>
    <x v="0"/>
    <n v="0"/>
    <x v="7"/>
    <x v="3"/>
  </r>
  <r>
    <x v="54"/>
    <x v="6"/>
    <x v="72"/>
    <x v="160"/>
    <x v="0"/>
    <n v="0"/>
    <x v="2"/>
    <x v="2"/>
  </r>
  <r>
    <x v="54"/>
    <x v="6"/>
    <x v="72"/>
    <x v="164"/>
    <x v="0"/>
    <n v="0"/>
    <x v="0"/>
    <x v="0"/>
  </r>
  <r>
    <x v="54"/>
    <x v="6"/>
    <x v="72"/>
    <x v="163"/>
    <x v="0"/>
    <n v="0"/>
    <x v="0"/>
    <x v="0"/>
  </r>
  <r>
    <x v="54"/>
    <x v="6"/>
    <x v="72"/>
    <x v="154"/>
    <x v="0"/>
    <n v="0"/>
    <x v="3"/>
    <x v="0"/>
  </r>
  <r>
    <x v="54"/>
    <x v="6"/>
    <x v="72"/>
    <x v="157"/>
    <x v="0"/>
    <n v="0"/>
    <x v="3"/>
    <x v="0"/>
  </r>
  <r>
    <x v="54"/>
    <x v="6"/>
    <x v="72"/>
    <x v="158"/>
    <x v="0"/>
    <n v="0"/>
    <x v="1"/>
    <x v="1"/>
  </r>
  <r>
    <x v="54"/>
    <x v="6"/>
    <x v="72"/>
    <x v="10"/>
    <x v="0"/>
    <n v="0"/>
    <x v="4"/>
    <x v="3"/>
  </r>
  <r>
    <x v="54"/>
    <x v="6"/>
    <x v="72"/>
    <x v="161"/>
    <x v="1"/>
    <n v="0"/>
    <x v="3"/>
    <x v="0"/>
  </r>
  <r>
    <x v="54"/>
    <x v="6"/>
    <x v="72"/>
    <x v="156"/>
    <x v="1"/>
    <n v="0"/>
    <x v="8"/>
    <x v="0"/>
  </r>
  <r>
    <x v="54"/>
    <x v="6"/>
    <x v="72"/>
    <x v="155"/>
    <x v="1"/>
    <n v="0"/>
    <x v="0"/>
    <x v="0"/>
  </r>
  <r>
    <x v="54"/>
    <x v="6"/>
    <x v="72"/>
    <x v="159"/>
    <x v="1"/>
    <n v="0"/>
    <x v="7"/>
    <x v="3"/>
  </r>
  <r>
    <x v="54"/>
    <x v="6"/>
    <x v="72"/>
    <x v="165"/>
    <x v="1"/>
    <n v="0"/>
    <x v="3"/>
    <x v="0"/>
  </r>
  <r>
    <x v="54"/>
    <x v="6"/>
    <x v="72"/>
    <x v="162"/>
    <x v="1"/>
    <n v="0"/>
    <x v="0"/>
    <x v="0"/>
  </r>
  <r>
    <x v="54"/>
    <x v="6"/>
    <x v="72"/>
    <x v="27"/>
    <x v="1"/>
    <n v="0"/>
    <x v="5"/>
    <x v="3"/>
  </r>
  <r>
    <x v="54"/>
    <x v="6"/>
    <x v="72"/>
    <x v="26"/>
    <x v="1"/>
    <n v="0"/>
    <x v="7"/>
    <x v="3"/>
  </r>
  <r>
    <x v="54"/>
    <x v="6"/>
    <x v="72"/>
    <x v="160"/>
    <x v="1"/>
    <n v="0"/>
    <x v="2"/>
    <x v="2"/>
  </r>
  <r>
    <x v="54"/>
    <x v="6"/>
    <x v="72"/>
    <x v="164"/>
    <x v="1"/>
    <n v="0"/>
    <x v="0"/>
    <x v="0"/>
  </r>
  <r>
    <x v="54"/>
    <x v="6"/>
    <x v="72"/>
    <x v="163"/>
    <x v="1"/>
    <n v="0"/>
    <x v="0"/>
    <x v="0"/>
  </r>
  <r>
    <x v="54"/>
    <x v="6"/>
    <x v="72"/>
    <x v="154"/>
    <x v="1"/>
    <n v="0"/>
    <x v="3"/>
    <x v="0"/>
  </r>
  <r>
    <x v="54"/>
    <x v="6"/>
    <x v="72"/>
    <x v="157"/>
    <x v="1"/>
    <n v="0"/>
    <x v="3"/>
    <x v="0"/>
  </r>
  <r>
    <x v="54"/>
    <x v="6"/>
    <x v="72"/>
    <x v="158"/>
    <x v="1"/>
    <n v="0"/>
    <x v="1"/>
    <x v="1"/>
  </r>
  <r>
    <x v="54"/>
    <x v="6"/>
    <x v="72"/>
    <x v="10"/>
    <x v="1"/>
    <n v="0"/>
    <x v="4"/>
    <x v="3"/>
  </r>
  <r>
    <x v="54"/>
    <x v="0"/>
    <x v="7"/>
    <x v="161"/>
    <x v="0"/>
    <n v="0"/>
    <x v="3"/>
    <x v="0"/>
  </r>
  <r>
    <x v="54"/>
    <x v="0"/>
    <x v="7"/>
    <x v="156"/>
    <x v="0"/>
    <n v="0"/>
    <x v="8"/>
    <x v="0"/>
  </r>
  <r>
    <x v="54"/>
    <x v="0"/>
    <x v="7"/>
    <x v="155"/>
    <x v="0"/>
    <n v="0"/>
    <x v="0"/>
    <x v="0"/>
  </r>
  <r>
    <x v="54"/>
    <x v="0"/>
    <x v="7"/>
    <x v="159"/>
    <x v="0"/>
    <n v="0"/>
    <x v="7"/>
    <x v="3"/>
  </r>
  <r>
    <x v="54"/>
    <x v="0"/>
    <x v="7"/>
    <x v="165"/>
    <x v="0"/>
    <n v="0"/>
    <x v="3"/>
    <x v="0"/>
  </r>
  <r>
    <x v="54"/>
    <x v="0"/>
    <x v="7"/>
    <x v="162"/>
    <x v="0"/>
    <n v="0"/>
    <x v="0"/>
    <x v="0"/>
  </r>
  <r>
    <x v="54"/>
    <x v="0"/>
    <x v="7"/>
    <x v="27"/>
    <x v="0"/>
    <n v="0"/>
    <x v="5"/>
    <x v="3"/>
  </r>
  <r>
    <x v="54"/>
    <x v="0"/>
    <x v="7"/>
    <x v="26"/>
    <x v="0"/>
    <n v="0"/>
    <x v="7"/>
    <x v="3"/>
  </r>
  <r>
    <x v="54"/>
    <x v="0"/>
    <x v="7"/>
    <x v="160"/>
    <x v="0"/>
    <n v="0"/>
    <x v="2"/>
    <x v="2"/>
  </r>
  <r>
    <x v="54"/>
    <x v="0"/>
    <x v="7"/>
    <x v="164"/>
    <x v="0"/>
    <n v="0"/>
    <x v="0"/>
    <x v="0"/>
  </r>
  <r>
    <x v="54"/>
    <x v="0"/>
    <x v="7"/>
    <x v="163"/>
    <x v="0"/>
    <n v="0"/>
    <x v="0"/>
    <x v="0"/>
  </r>
  <r>
    <x v="54"/>
    <x v="0"/>
    <x v="7"/>
    <x v="154"/>
    <x v="0"/>
    <n v="0"/>
    <x v="3"/>
    <x v="0"/>
  </r>
  <r>
    <x v="54"/>
    <x v="0"/>
    <x v="7"/>
    <x v="157"/>
    <x v="0"/>
    <n v="0"/>
    <x v="3"/>
    <x v="0"/>
  </r>
  <r>
    <x v="54"/>
    <x v="0"/>
    <x v="7"/>
    <x v="158"/>
    <x v="0"/>
    <n v="0"/>
    <x v="1"/>
    <x v="1"/>
  </r>
  <r>
    <x v="54"/>
    <x v="0"/>
    <x v="7"/>
    <x v="10"/>
    <x v="0"/>
    <n v="0"/>
    <x v="4"/>
    <x v="3"/>
  </r>
  <r>
    <x v="54"/>
    <x v="0"/>
    <x v="7"/>
    <x v="161"/>
    <x v="1"/>
    <n v="0"/>
    <x v="3"/>
    <x v="0"/>
  </r>
  <r>
    <x v="54"/>
    <x v="0"/>
    <x v="7"/>
    <x v="156"/>
    <x v="1"/>
    <n v="0"/>
    <x v="8"/>
    <x v="0"/>
  </r>
  <r>
    <x v="54"/>
    <x v="0"/>
    <x v="7"/>
    <x v="155"/>
    <x v="1"/>
    <n v="0"/>
    <x v="0"/>
    <x v="0"/>
  </r>
  <r>
    <x v="54"/>
    <x v="0"/>
    <x v="7"/>
    <x v="159"/>
    <x v="1"/>
    <n v="0"/>
    <x v="7"/>
    <x v="3"/>
  </r>
  <r>
    <x v="54"/>
    <x v="0"/>
    <x v="7"/>
    <x v="165"/>
    <x v="1"/>
    <n v="0"/>
    <x v="3"/>
    <x v="0"/>
  </r>
  <r>
    <x v="54"/>
    <x v="0"/>
    <x v="7"/>
    <x v="162"/>
    <x v="1"/>
    <n v="0"/>
    <x v="0"/>
    <x v="0"/>
  </r>
  <r>
    <x v="54"/>
    <x v="0"/>
    <x v="7"/>
    <x v="27"/>
    <x v="1"/>
    <n v="0"/>
    <x v="5"/>
    <x v="3"/>
  </r>
  <r>
    <x v="54"/>
    <x v="0"/>
    <x v="7"/>
    <x v="26"/>
    <x v="1"/>
    <n v="0"/>
    <x v="7"/>
    <x v="3"/>
  </r>
  <r>
    <x v="54"/>
    <x v="0"/>
    <x v="7"/>
    <x v="160"/>
    <x v="1"/>
    <n v="0"/>
    <x v="2"/>
    <x v="2"/>
  </r>
  <r>
    <x v="54"/>
    <x v="0"/>
    <x v="7"/>
    <x v="164"/>
    <x v="1"/>
    <n v="0"/>
    <x v="0"/>
    <x v="0"/>
  </r>
  <r>
    <x v="54"/>
    <x v="0"/>
    <x v="7"/>
    <x v="163"/>
    <x v="1"/>
    <n v="0"/>
    <x v="0"/>
    <x v="0"/>
  </r>
  <r>
    <x v="54"/>
    <x v="0"/>
    <x v="7"/>
    <x v="154"/>
    <x v="1"/>
    <n v="0"/>
    <x v="3"/>
    <x v="0"/>
  </r>
  <r>
    <x v="54"/>
    <x v="0"/>
    <x v="7"/>
    <x v="157"/>
    <x v="1"/>
    <n v="0"/>
    <x v="3"/>
    <x v="0"/>
  </r>
  <r>
    <x v="54"/>
    <x v="0"/>
    <x v="7"/>
    <x v="158"/>
    <x v="1"/>
    <n v="0"/>
    <x v="1"/>
    <x v="1"/>
  </r>
  <r>
    <x v="54"/>
    <x v="0"/>
    <x v="7"/>
    <x v="10"/>
    <x v="1"/>
    <n v="0"/>
    <x v="4"/>
    <x v="3"/>
  </r>
  <r>
    <x v="54"/>
    <x v="6"/>
    <x v="65"/>
    <x v="161"/>
    <x v="0"/>
    <n v="0"/>
    <x v="3"/>
    <x v="0"/>
  </r>
  <r>
    <x v="54"/>
    <x v="6"/>
    <x v="65"/>
    <x v="156"/>
    <x v="0"/>
    <n v="0"/>
    <x v="8"/>
    <x v="0"/>
  </r>
  <r>
    <x v="54"/>
    <x v="6"/>
    <x v="65"/>
    <x v="155"/>
    <x v="0"/>
    <n v="0"/>
    <x v="0"/>
    <x v="0"/>
  </r>
  <r>
    <x v="54"/>
    <x v="6"/>
    <x v="65"/>
    <x v="159"/>
    <x v="0"/>
    <n v="0"/>
    <x v="7"/>
    <x v="3"/>
  </r>
  <r>
    <x v="54"/>
    <x v="6"/>
    <x v="65"/>
    <x v="165"/>
    <x v="0"/>
    <n v="0"/>
    <x v="3"/>
    <x v="0"/>
  </r>
  <r>
    <x v="54"/>
    <x v="6"/>
    <x v="65"/>
    <x v="162"/>
    <x v="0"/>
    <n v="0"/>
    <x v="0"/>
    <x v="0"/>
  </r>
  <r>
    <x v="54"/>
    <x v="6"/>
    <x v="65"/>
    <x v="27"/>
    <x v="0"/>
    <n v="0"/>
    <x v="5"/>
    <x v="3"/>
  </r>
  <r>
    <x v="54"/>
    <x v="6"/>
    <x v="65"/>
    <x v="26"/>
    <x v="0"/>
    <n v="0"/>
    <x v="7"/>
    <x v="3"/>
  </r>
  <r>
    <x v="54"/>
    <x v="6"/>
    <x v="65"/>
    <x v="160"/>
    <x v="0"/>
    <n v="0"/>
    <x v="2"/>
    <x v="2"/>
  </r>
  <r>
    <x v="54"/>
    <x v="6"/>
    <x v="65"/>
    <x v="164"/>
    <x v="0"/>
    <n v="0"/>
    <x v="0"/>
    <x v="0"/>
  </r>
  <r>
    <x v="54"/>
    <x v="6"/>
    <x v="65"/>
    <x v="163"/>
    <x v="0"/>
    <n v="0"/>
    <x v="0"/>
    <x v="0"/>
  </r>
  <r>
    <x v="54"/>
    <x v="6"/>
    <x v="65"/>
    <x v="154"/>
    <x v="0"/>
    <n v="0"/>
    <x v="3"/>
    <x v="0"/>
  </r>
  <r>
    <x v="54"/>
    <x v="6"/>
    <x v="65"/>
    <x v="157"/>
    <x v="0"/>
    <n v="0"/>
    <x v="3"/>
    <x v="0"/>
  </r>
  <r>
    <x v="54"/>
    <x v="6"/>
    <x v="65"/>
    <x v="158"/>
    <x v="0"/>
    <n v="0"/>
    <x v="1"/>
    <x v="1"/>
  </r>
  <r>
    <x v="54"/>
    <x v="6"/>
    <x v="65"/>
    <x v="10"/>
    <x v="0"/>
    <n v="0"/>
    <x v="4"/>
    <x v="3"/>
  </r>
  <r>
    <x v="54"/>
    <x v="6"/>
    <x v="65"/>
    <x v="161"/>
    <x v="1"/>
    <n v="0"/>
    <x v="3"/>
    <x v="0"/>
  </r>
  <r>
    <x v="54"/>
    <x v="6"/>
    <x v="65"/>
    <x v="156"/>
    <x v="1"/>
    <n v="0"/>
    <x v="8"/>
    <x v="0"/>
  </r>
  <r>
    <x v="54"/>
    <x v="6"/>
    <x v="65"/>
    <x v="155"/>
    <x v="1"/>
    <n v="0"/>
    <x v="0"/>
    <x v="0"/>
  </r>
  <r>
    <x v="54"/>
    <x v="6"/>
    <x v="65"/>
    <x v="159"/>
    <x v="1"/>
    <n v="0"/>
    <x v="7"/>
    <x v="3"/>
  </r>
  <r>
    <x v="54"/>
    <x v="6"/>
    <x v="65"/>
    <x v="165"/>
    <x v="1"/>
    <n v="0"/>
    <x v="3"/>
    <x v="0"/>
  </r>
  <r>
    <x v="54"/>
    <x v="6"/>
    <x v="65"/>
    <x v="162"/>
    <x v="1"/>
    <n v="0"/>
    <x v="0"/>
    <x v="0"/>
  </r>
  <r>
    <x v="54"/>
    <x v="6"/>
    <x v="65"/>
    <x v="27"/>
    <x v="1"/>
    <n v="0"/>
    <x v="5"/>
    <x v="3"/>
  </r>
  <r>
    <x v="54"/>
    <x v="6"/>
    <x v="65"/>
    <x v="26"/>
    <x v="1"/>
    <n v="0"/>
    <x v="7"/>
    <x v="3"/>
  </r>
  <r>
    <x v="54"/>
    <x v="6"/>
    <x v="65"/>
    <x v="160"/>
    <x v="1"/>
    <n v="0"/>
    <x v="2"/>
    <x v="2"/>
  </r>
  <r>
    <x v="54"/>
    <x v="6"/>
    <x v="65"/>
    <x v="164"/>
    <x v="1"/>
    <n v="0"/>
    <x v="0"/>
    <x v="0"/>
  </r>
  <r>
    <x v="54"/>
    <x v="6"/>
    <x v="65"/>
    <x v="163"/>
    <x v="1"/>
    <n v="0"/>
    <x v="0"/>
    <x v="0"/>
  </r>
  <r>
    <x v="54"/>
    <x v="6"/>
    <x v="65"/>
    <x v="154"/>
    <x v="1"/>
    <n v="0"/>
    <x v="3"/>
    <x v="0"/>
  </r>
  <r>
    <x v="54"/>
    <x v="6"/>
    <x v="65"/>
    <x v="157"/>
    <x v="1"/>
    <n v="0"/>
    <x v="3"/>
    <x v="0"/>
  </r>
  <r>
    <x v="54"/>
    <x v="6"/>
    <x v="65"/>
    <x v="158"/>
    <x v="1"/>
    <n v="0"/>
    <x v="1"/>
    <x v="1"/>
  </r>
  <r>
    <x v="54"/>
    <x v="6"/>
    <x v="65"/>
    <x v="10"/>
    <x v="1"/>
    <n v="0"/>
    <x v="4"/>
    <x v="3"/>
  </r>
  <r>
    <x v="54"/>
    <x v="6"/>
    <x v="65"/>
    <x v="161"/>
    <x v="0"/>
    <n v="0"/>
    <x v="3"/>
    <x v="0"/>
  </r>
  <r>
    <x v="54"/>
    <x v="6"/>
    <x v="65"/>
    <x v="156"/>
    <x v="0"/>
    <n v="0"/>
    <x v="8"/>
    <x v="0"/>
  </r>
  <r>
    <x v="54"/>
    <x v="6"/>
    <x v="65"/>
    <x v="155"/>
    <x v="0"/>
    <n v="0"/>
    <x v="0"/>
    <x v="0"/>
  </r>
  <r>
    <x v="54"/>
    <x v="6"/>
    <x v="65"/>
    <x v="159"/>
    <x v="0"/>
    <n v="0"/>
    <x v="7"/>
    <x v="3"/>
  </r>
  <r>
    <x v="54"/>
    <x v="6"/>
    <x v="65"/>
    <x v="165"/>
    <x v="0"/>
    <n v="0"/>
    <x v="3"/>
    <x v="0"/>
  </r>
  <r>
    <x v="54"/>
    <x v="6"/>
    <x v="65"/>
    <x v="162"/>
    <x v="0"/>
    <n v="0"/>
    <x v="0"/>
    <x v="0"/>
  </r>
  <r>
    <x v="54"/>
    <x v="6"/>
    <x v="65"/>
    <x v="27"/>
    <x v="0"/>
    <n v="0"/>
    <x v="5"/>
    <x v="3"/>
  </r>
  <r>
    <x v="54"/>
    <x v="6"/>
    <x v="65"/>
    <x v="26"/>
    <x v="0"/>
    <n v="0"/>
    <x v="7"/>
    <x v="3"/>
  </r>
  <r>
    <x v="54"/>
    <x v="6"/>
    <x v="65"/>
    <x v="160"/>
    <x v="0"/>
    <n v="0"/>
    <x v="2"/>
    <x v="2"/>
  </r>
  <r>
    <x v="54"/>
    <x v="6"/>
    <x v="65"/>
    <x v="164"/>
    <x v="0"/>
    <n v="0"/>
    <x v="0"/>
    <x v="0"/>
  </r>
  <r>
    <x v="54"/>
    <x v="6"/>
    <x v="65"/>
    <x v="163"/>
    <x v="0"/>
    <n v="0"/>
    <x v="0"/>
    <x v="0"/>
  </r>
  <r>
    <x v="54"/>
    <x v="6"/>
    <x v="65"/>
    <x v="154"/>
    <x v="0"/>
    <n v="0"/>
    <x v="3"/>
    <x v="0"/>
  </r>
  <r>
    <x v="54"/>
    <x v="6"/>
    <x v="65"/>
    <x v="157"/>
    <x v="0"/>
    <n v="0"/>
    <x v="3"/>
    <x v="0"/>
  </r>
  <r>
    <x v="54"/>
    <x v="6"/>
    <x v="65"/>
    <x v="158"/>
    <x v="0"/>
    <n v="0"/>
    <x v="1"/>
    <x v="1"/>
  </r>
  <r>
    <x v="54"/>
    <x v="6"/>
    <x v="65"/>
    <x v="10"/>
    <x v="0"/>
    <n v="0"/>
    <x v="4"/>
    <x v="3"/>
  </r>
  <r>
    <x v="54"/>
    <x v="6"/>
    <x v="65"/>
    <x v="161"/>
    <x v="1"/>
    <n v="0"/>
    <x v="3"/>
    <x v="0"/>
  </r>
  <r>
    <x v="54"/>
    <x v="6"/>
    <x v="65"/>
    <x v="156"/>
    <x v="1"/>
    <n v="0"/>
    <x v="8"/>
    <x v="0"/>
  </r>
  <r>
    <x v="54"/>
    <x v="6"/>
    <x v="65"/>
    <x v="155"/>
    <x v="1"/>
    <n v="0"/>
    <x v="0"/>
    <x v="0"/>
  </r>
  <r>
    <x v="54"/>
    <x v="6"/>
    <x v="65"/>
    <x v="159"/>
    <x v="1"/>
    <n v="0"/>
    <x v="7"/>
    <x v="3"/>
  </r>
  <r>
    <x v="54"/>
    <x v="6"/>
    <x v="65"/>
    <x v="165"/>
    <x v="1"/>
    <n v="0"/>
    <x v="3"/>
    <x v="0"/>
  </r>
  <r>
    <x v="54"/>
    <x v="6"/>
    <x v="65"/>
    <x v="162"/>
    <x v="1"/>
    <n v="0"/>
    <x v="0"/>
    <x v="0"/>
  </r>
  <r>
    <x v="54"/>
    <x v="6"/>
    <x v="65"/>
    <x v="27"/>
    <x v="1"/>
    <n v="0"/>
    <x v="5"/>
    <x v="3"/>
  </r>
  <r>
    <x v="54"/>
    <x v="6"/>
    <x v="65"/>
    <x v="26"/>
    <x v="1"/>
    <n v="0"/>
    <x v="7"/>
    <x v="3"/>
  </r>
  <r>
    <x v="54"/>
    <x v="6"/>
    <x v="65"/>
    <x v="160"/>
    <x v="1"/>
    <n v="0"/>
    <x v="2"/>
    <x v="2"/>
  </r>
  <r>
    <x v="54"/>
    <x v="6"/>
    <x v="65"/>
    <x v="164"/>
    <x v="1"/>
    <n v="0"/>
    <x v="0"/>
    <x v="0"/>
  </r>
  <r>
    <x v="54"/>
    <x v="6"/>
    <x v="65"/>
    <x v="163"/>
    <x v="1"/>
    <n v="0"/>
    <x v="0"/>
    <x v="0"/>
  </r>
  <r>
    <x v="54"/>
    <x v="6"/>
    <x v="65"/>
    <x v="154"/>
    <x v="1"/>
    <n v="0"/>
    <x v="3"/>
    <x v="0"/>
  </r>
  <r>
    <x v="54"/>
    <x v="6"/>
    <x v="65"/>
    <x v="157"/>
    <x v="1"/>
    <n v="0"/>
    <x v="3"/>
    <x v="0"/>
  </r>
  <r>
    <x v="54"/>
    <x v="6"/>
    <x v="65"/>
    <x v="158"/>
    <x v="1"/>
    <n v="0"/>
    <x v="1"/>
    <x v="1"/>
  </r>
  <r>
    <x v="54"/>
    <x v="6"/>
    <x v="65"/>
    <x v="10"/>
    <x v="1"/>
    <n v="0"/>
    <x v="4"/>
    <x v="3"/>
  </r>
  <r>
    <x v="54"/>
    <x v="6"/>
    <x v="65"/>
    <x v="161"/>
    <x v="0"/>
    <n v="0"/>
    <x v="3"/>
    <x v="0"/>
  </r>
  <r>
    <x v="54"/>
    <x v="6"/>
    <x v="65"/>
    <x v="156"/>
    <x v="0"/>
    <n v="0"/>
    <x v="8"/>
    <x v="0"/>
  </r>
  <r>
    <x v="54"/>
    <x v="6"/>
    <x v="65"/>
    <x v="155"/>
    <x v="0"/>
    <n v="0"/>
    <x v="0"/>
    <x v="0"/>
  </r>
  <r>
    <x v="54"/>
    <x v="6"/>
    <x v="65"/>
    <x v="159"/>
    <x v="0"/>
    <n v="0"/>
    <x v="7"/>
    <x v="3"/>
  </r>
  <r>
    <x v="54"/>
    <x v="6"/>
    <x v="65"/>
    <x v="165"/>
    <x v="0"/>
    <n v="0"/>
    <x v="3"/>
    <x v="0"/>
  </r>
  <r>
    <x v="54"/>
    <x v="6"/>
    <x v="65"/>
    <x v="162"/>
    <x v="0"/>
    <n v="0"/>
    <x v="0"/>
    <x v="0"/>
  </r>
  <r>
    <x v="54"/>
    <x v="6"/>
    <x v="65"/>
    <x v="27"/>
    <x v="0"/>
    <n v="0"/>
    <x v="5"/>
    <x v="3"/>
  </r>
  <r>
    <x v="54"/>
    <x v="6"/>
    <x v="65"/>
    <x v="26"/>
    <x v="0"/>
    <n v="0"/>
    <x v="7"/>
    <x v="3"/>
  </r>
  <r>
    <x v="54"/>
    <x v="6"/>
    <x v="65"/>
    <x v="160"/>
    <x v="0"/>
    <n v="0"/>
    <x v="2"/>
    <x v="2"/>
  </r>
  <r>
    <x v="54"/>
    <x v="6"/>
    <x v="65"/>
    <x v="164"/>
    <x v="0"/>
    <n v="0"/>
    <x v="0"/>
    <x v="0"/>
  </r>
  <r>
    <x v="54"/>
    <x v="6"/>
    <x v="65"/>
    <x v="163"/>
    <x v="0"/>
    <n v="0"/>
    <x v="0"/>
    <x v="0"/>
  </r>
  <r>
    <x v="54"/>
    <x v="6"/>
    <x v="65"/>
    <x v="154"/>
    <x v="0"/>
    <n v="36"/>
    <x v="3"/>
    <x v="0"/>
  </r>
  <r>
    <x v="54"/>
    <x v="6"/>
    <x v="65"/>
    <x v="157"/>
    <x v="0"/>
    <n v="0"/>
    <x v="3"/>
    <x v="0"/>
  </r>
  <r>
    <x v="54"/>
    <x v="6"/>
    <x v="65"/>
    <x v="158"/>
    <x v="0"/>
    <n v="0"/>
    <x v="1"/>
    <x v="1"/>
  </r>
  <r>
    <x v="54"/>
    <x v="6"/>
    <x v="65"/>
    <x v="10"/>
    <x v="0"/>
    <n v="0"/>
    <x v="4"/>
    <x v="3"/>
  </r>
  <r>
    <x v="54"/>
    <x v="6"/>
    <x v="65"/>
    <x v="161"/>
    <x v="1"/>
    <n v="0"/>
    <x v="3"/>
    <x v="0"/>
  </r>
  <r>
    <x v="54"/>
    <x v="6"/>
    <x v="65"/>
    <x v="156"/>
    <x v="1"/>
    <n v="0"/>
    <x v="8"/>
    <x v="0"/>
  </r>
  <r>
    <x v="54"/>
    <x v="6"/>
    <x v="65"/>
    <x v="155"/>
    <x v="1"/>
    <n v="0"/>
    <x v="0"/>
    <x v="0"/>
  </r>
  <r>
    <x v="54"/>
    <x v="6"/>
    <x v="65"/>
    <x v="159"/>
    <x v="1"/>
    <n v="0"/>
    <x v="7"/>
    <x v="3"/>
  </r>
  <r>
    <x v="54"/>
    <x v="6"/>
    <x v="65"/>
    <x v="165"/>
    <x v="1"/>
    <n v="0"/>
    <x v="3"/>
    <x v="0"/>
  </r>
  <r>
    <x v="54"/>
    <x v="6"/>
    <x v="65"/>
    <x v="162"/>
    <x v="1"/>
    <n v="0"/>
    <x v="0"/>
    <x v="0"/>
  </r>
  <r>
    <x v="54"/>
    <x v="6"/>
    <x v="65"/>
    <x v="27"/>
    <x v="1"/>
    <n v="0"/>
    <x v="5"/>
    <x v="3"/>
  </r>
  <r>
    <x v="54"/>
    <x v="6"/>
    <x v="65"/>
    <x v="26"/>
    <x v="1"/>
    <n v="0"/>
    <x v="7"/>
    <x v="3"/>
  </r>
  <r>
    <x v="54"/>
    <x v="6"/>
    <x v="65"/>
    <x v="160"/>
    <x v="1"/>
    <n v="0"/>
    <x v="2"/>
    <x v="2"/>
  </r>
  <r>
    <x v="54"/>
    <x v="6"/>
    <x v="65"/>
    <x v="164"/>
    <x v="1"/>
    <n v="0"/>
    <x v="0"/>
    <x v="0"/>
  </r>
  <r>
    <x v="54"/>
    <x v="6"/>
    <x v="65"/>
    <x v="163"/>
    <x v="1"/>
    <n v="0"/>
    <x v="0"/>
    <x v="0"/>
  </r>
  <r>
    <x v="54"/>
    <x v="6"/>
    <x v="65"/>
    <x v="154"/>
    <x v="1"/>
    <n v="0"/>
    <x v="3"/>
    <x v="0"/>
  </r>
  <r>
    <x v="54"/>
    <x v="6"/>
    <x v="65"/>
    <x v="157"/>
    <x v="1"/>
    <n v="0"/>
    <x v="3"/>
    <x v="0"/>
  </r>
  <r>
    <x v="54"/>
    <x v="6"/>
    <x v="65"/>
    <x v="158"/>
    <x v="1"/>
    <n v="0"/>
    <x v="1"/>
    <x v="1"/>
  </r>
  <r>
    <x v="54"/>
    <x v="6"/>
    <x v="65"/>
    <x v="10"/>
    <x v="1"/>
    <n v="0"/>
    <x v="4"/>
    <x v="3"/>
  </r>
  <r>
    <x v="54"/>
    <x v="6"/>
    <x v="65"/>
    <x v="161"/>
    <x v="0"/>
    <n v="0"/>
    <x v="3"/>
    <x v="0"/>
  </r>
  <r>
    <x v="54"/>
    <x v="6"/>
    <x v="65"/>
    <x v="156"/>
    <x v="0"/>
    <n v="0"/>
    <x v="8"/>
    <x v="0"/>
  </r>
  <r>
    <x v="54"/>
    <x v="6"/>
    <x v="65"/>
    <x v="155"/>
    <x v="0"/>
    <n v="0"/>
    <x v="0"/>
    <x v="0"/>
  </r>
  <r>
    <x v="54"/>
    <x v="6"/>
    <x v="65"/>
    <x v="159"/>
    <x v="0"/>
    <n v="0"/>
    <x v="7"/>
    <x v="3"/>
  </r>
  <r>
    <x v="54"/>
    <x v="6"/>
    <x v="65"/>
    <x v="165"/>
    <x v="0"/>
    <n v="0"/>
    <x v="3"/>
    <x v="0"/>
  </r>
  <r>
    <x v="54"/>
    <x v="6"/>
    <x v="65"/>
    <x v="162"/>
    <x v="0"/>
    <n v="0"/>
    <x v="0"/>
    <x v="0"/>
  </r>
  <r>
    <x v="54"/>
    <x v="6"/>
    <x v="65"/>
    <x v="27"/>
    <x v="0"/>
    <n v="0"/>
    <x v="5"/>
    <x v="3"/>
  </r>
  <r>
    <x v="54"/>
    <x v="6"/>
    <x v="65"/>
    <x v="26"/>
    <x v="0"/>
    <n v="0"/>
    <x v="7"/>
    <x v="3"/>
  </r>
  <r>
    <x v="54"/>
    <x v="6"/>
    <x v="65"/>
    <x v="160"/>
    <x v="0"/>
    <n v="0"/>
    <x v="2"/>
    <x v="2"/>
  </r>
  <r>
    <x v="54"/>
    <x v="6"/>
    <x v="65"/>
    <x v="164"/>
    <x v="0"/>
    <n v="0"/>
    <x v="0"/>
    <x v="0"/>
  </r>
  <r>
    <x v="54"/>
    <x v="6"/>
    <x v="65"/>
    <x v="163"/>
    <x v="0"/>
    <n v="0"/>
    <x v="0"/>
    <x v="0"/>
  </r>
  <r>
    <x v="54"/>
    <x v="6"/>
    <x v="65"/>
    <x v="154"/>
    <x v="0"/>
    <n v="0"/>
    <x v="3"/>
    <x v="0"/>
  </r>
  <r>
    <x v="54"/>
    <x v="6"/>
    <x v="65"/>
    <x v="157"/>
    <x v="0"/>
    <n v="0"/>
    <x v="3"/>
    <x v="0"/>
  </r>
  <r>
    <x v="54"/>
    <x v="6"/>
    <x v="65"/>
    <x v="158"/>
    <x v="0"/>
    <n v="0"/>
    <x v="1"/>
    <x v="1"/>
  </r>
  <r>
    <x v="54"/>
    <x v="6"/>
    <x v="65"/>
    <x v="10"/>
    <x v="0"/>
    <n v="0"/>
    <x v="4"/>
    <x v="3"/>
  </r>
  <r>
    <x v="54"/>
    <x v="6"/>
    <x v="65"/>
    <x v="161"/>
    <x v="1"/>
    <n v="0"/>
    <x v="3"/>
    <x v="0"/>
  </r>
  <r>
    <x v="54"/>
    <x v="6"/>
    <x v="65"/>
    <x v="156"/>
    <x v="1"/>
    <n v="0"/>
    <x v="8"/>
    <x v="0"/>
  </r>
  <r>
    <x v="54"/>
    <x v="6"/>
    <x v="65"/>
    <x v="155"/>
    <x v="1"/>
    <n v="0"/>
    <x v="0"/>
    <x v="0"/>
  </r>
  <r>
    <x v="54"/>
    <x v="6"/>
    <x v="65"/>
    <x v="159"/>
    <x v="1"/>
    <n v="0"/>
    <x v="7"/>
    <x v="3"/>
  </r>
  <r>
    <x v="54"/>
    <x v="6"/>
    <x v="65"/>
    <x v="165"/>
    <x v="1"/>
    <n v="0"/>
    <x v="3"/>
    <x v="0"/>
  </r>
  <r>
    <x v="54"/>
    <x v="6"/>
    <x v="65"/>
    <x v="162"/>
    <x v="1"/>
    <n v="0"/>
    <x v="0"/>
    <x v="0"/>
  </r>
  <r>
    <x v="54"/>
    <x v="6"/>
    <x v="65"/>
    <x v="27"/>
    <x v="1"/>
    <n v="0"/>
    <x v="5"/>
    <x v="3"/>
  </r>
  <r>
    <x v="54"/>
    <x v="6"/>
    <x v="65"/>
    <x v="26"/>
    <x v="1"/>
    <n v="0"/>
    <x v="7"/>
    <x v="3"/>
  </r>
  <r>
    <x v="54"/>
    <x v="6"/>
    <x v="65"/>
    <x v="160"/>
    <x v="1"/>
    <n v="0"/>
    <x v="2"/>
    <x v="2"/>
  </r>
  <r>
    <x v="54"/>
    <x v="6"/>
    <x v="65"/>
    <x v="164"/>
    <x v="1"/>
    <n v="0"/>
    <x v="0"/>
    <x v="0"/>
  </r>
  <r>
    <x v="54"/>
    <x v="6"/>
    <x v="65"/>
    <x v="163"/>
    <x v="1"/>
    <n v="0"/>
    <x v="0"/>
    <x v="0"/>
  </r>
  <r>
    <x v="54"/>
    <x v="6"/>
    <x v="65"/>
    <x v="154"/>
    <x v="1"/>
    <n v="0"/>
    <x v="3"/>
    <x v="0"/>
  </r>
  <r>
    <x v="54"/>
    <x v="6"/>
    <x v="65"/>
    <x v="157"/>
    <x v="1"/>
    <n v="0"/>
    <x v="3"/>
    <x v="0"/>
  </r>
  <r>
    <x v="54"/>
    <x v="6"/>
    <x v="65"/>
    <x v="158"/>
    <x v="1"/>
    <n v="0"/>
    <x v="1"/>
    <x v="1"/>
  </r>
  <r>
    <x v="54"/>
    <x v="6"/>
    <x v="65"/>
    <x v="10"/>
    <x v="1"/>
    <n v="0"/>
    <x v="4"/>
    <x v="3"/>
  </r>
  <r>
    <x v="54"/>
    <x v="6"/>
    <x v="73"/>
    <x v="161"/>
    <x v="0"/>
    <n v="0"/>
    <x v="3"/>
    <x v="0"/>
  </r>
  <r>
    <x v="54"/>
    <x v="6"/>
    <x v="73"/>
    <x v="156"/>
    <x v="0"/>
    <n v="1"/>
    <x v="8"/>
    <x v="0"/>
  </r>
  <r>
    <x v="54"/>
    <x v="6"/>
    <x v="73"/>
    <x v="155"/>
    <x v="0"/>
    <n v="1"/>
    <x v="0"/>
    <x v="0"/>
  </r>
  <r>
    <x v="54"/>
    <x v="6"/>
    <x v="73"/>
    <x v="159"/>
    <x v="0"/>
    <n v="0"/>
    <x v="7"/>
    <x v="3"/>
  </r>
  <r>
    <x v="54"/>
    <x v="6"/>
    <x v="73"/>
    <x v="165"/>
    <x v="0"/>
    <n v="0"/>
    <x v="3"/>
    <x v="0"/>
  </r>
  <r>
    <x v="54"/>
    <x v="6"/>
    <x v="73"/>
    <x v="162"/>
    <x v="0"/>
    <n v="0"/>
    <x v="0"/>
    <x v="0"/>
  </r>
  <r>
    <x v="54"/>
    <x v="6"/>
    <x v="73"/>
    <x v="27"/>
    <x v="0"/>
    <n v="0"/>
    <x v="5"/>
    <x v="3"/>
  </r>
  <r>
    <x v="54"/>
    <x v="6"/>
    <x v="73"/>
    <x v="26"/>
    <x v="0"/>
    <n v="0"/>
    <x v="7"/>
    <x v="3"/>
  </r>
  <r>
    <x v="54"/>
    <x v="6"/>
    <x v="73"/>
    <x v="160"/>
    <x v="0"/>
    <n v="0"/>
    <x v="2"/>
    <x v="2"/>
  </r>
  <r>
    <x v="54"/>
    <x v="6"/>
    <x v="73"/>
    <x v="164"/>
    <x v="0"/>
    <n v="0"/>
    <x v="0"/>
    <x v="0"/>
  </r>
  <r>
    <x v="54"/>
    <x v="6"/>
    <x v="73"/>
    <x v="163"/>
    <x v="0"/>
    <n v="0"/>
    <x v="0"/>
    <x v="0"/>
  </r>
  <r>
    <x v="54"/>
    <x v="6"/>
    <x v="73"/>
    <x v="154"/>
    <x v="0"/>
    <n v="0"/>
    <x v="3"/>
    <x v="0"/>
  </r>
  <r>
    <x v="54"/>
    <x v="6"/>
    <x v="73"/>
    <x v="157"/>
    <x v="0"/>
    <n v="0"/>
    <x v="3"/>
    <x v="0"/>
  </r>
  <r>
    <x v="54"/>
    <x v="6"/>
    <x v="73"/>
    <x v="158"/>
    <x v="0"/>
    <n v="0"/>
    <x v="1"/>
    <x v="1"/>
  </r>
  <r>
    <x v="54"/>
    <x v="6"/>
    <x v="73"/>
    <x v="10"/>
    <x v="0"/>
    <n v="0"/>
    <x v="4"/>
    <x v="3"/>
  </r>
  <r>
    <x v="54"/>
    <x v="6"/>
    <x v="73"/>
    <x v="161"/>
    <x v="1"/>
    <n v="0"/>
    <x v="3"/>
    <x v="0"/>
  </r>
  <r>
    <x v="54"/>
    <x v="6"/>
    <x v="73"/>
    <x v="156"/>
    <x v="1"/>
    <n v="0"/>
    <x v="8"/>
    <x v="0"/>
  </r>
  <r>
    <x v="54"/>
    <x v="6"/>
    <x v="73"/>
    <x v="155"/>
    <x v="1"/>
    <n v="6"/>
    <x v="0"/>
    <x v="0"/>
  </r>
  <r>
    <x v="54"/>
    <x v="6"/>
    <x v="73"/>
    <x v="159"/>
    <x v="1"/>
    <n v="0"/>
    <x v="7"/>
    <x v="3"/>
  </r>
  <r>
    <x v="54"/>
    <x v="6"/>
    <x v="73"/>
    <x v="165"/>
    <x v="1"/>
    <n v="0"/>
    <x v="3"/>
    <x v="0"/>
  </r>
  <r>
    <x v="54"/>
    <x v="6"/>
    <x v="73"/>
    <x v="162"/>
    <x v="1"/>
    <n v="0"/>
    <x v="0"/>
    <x v="0"/>
  </r>
  <r>
    <x v="54"/>
    <x v="6"/>
    <x v="73"/>
    <x v="27"/>
    <x v="1"/>
    <n v="0"/>
    <x v="5"/>
    <x v="3"/>
  </r>
  <r>
    <x v="54"/>
    <x v="6"/>
    <x v="73"/>
    <x v="26"/>
    <x v="1"/>
    <n v="0.9"/>
    <x v="7"/>
    <x v="3"/>
  </r>
  <r>
    <x v="54"/>
    <x v="6"/>
    <x v="73"/>
    <x v="160"/>
    <x v="1"/>
    <n v="0"/>
    <x v="2"/>
    <x v="2"/>
  </r>
  <r>
    <x v="54"/>
    <x v="6"/>
    <x v="73"/>
    <x v="164"/>
    <x v="1"/>
    <n v="0"/>
    <x v="0"/>
    <x v="0"/>
  </r>
  <r>
    <x v="54"/>
    <x v="6"/>
    <x v="73"/>
    <x v="163"/>
    <x v="1"/>
    <n v="0"/>
    <x v="0"/>
    <x v="0"/>
  </r>
  <r>
    <x v="54"/>
    <x v="6"/>
    <x v="73"/>
    <x v="154"/>
    <x v="1"/>
    <n v="0"/>
    <x v="3"/>
    <x v="0"/>
  </r>
  <r>
    <x v="54"/>
    <x v="6"/>
    <x v="73"/>
    <x v="157"/>
    <x v="1"/>
    <n v="0.3"/>
    <x v="3"/>
    <x v="0"/>
  </r>
  <r>
    <x v="54"/>
    <x v="6"/>
    <x v="73"/>
    <x v="158"/>
    <x v="1"/>
    <n v="1.2"/>
    <x v="1"/>
    <x v="1"/>
  </r>
  <r>
    <x v="54"/>
    <x v="6"/>
    <x v="73"/>
    <x v="10"/>
    <x v="1"/>
    <n v="0"/>
    <x v="4"/>
    <x v="3"/>
  </r>
  <r>
    <x v="54"/>
    <x v="6"/>
    <x v="71"/>
    <x v="161"/>
    <x v="0"/>
    <n v="0"/>
    <x v="3"/>
    <x v="0"/>
  </r>
  <r>
    <x v="54"/>
    <x v="6"/>
    <x v="71"/>
    <x v="156"/>
    <x v="0"/>
    <n v="0"/>
    <x v="8"/>
    <x v="0"/>
  </r>
  <r>
    <x v="54"/>
    <x v="6"/>
    <x v="71"/>
    <x v="155"/>
    <x v="0"/>
    <n v="0.5"/>
    <x v="0"/>
    <x v="0"/>
  </r>
  <r>
    <x v="54"/>
    <x v="6"/>
    <x v="71"/>
    <x v="159"/>
    <x v="0"/>
    <n v="0"/>
    <x v="7"/>
    <x v="3"/>
  </r>
  <r>
    <x v="54"/>
    <x v="6"/>
    <x v="71"/>
    <x v="165"/>
    <x v="0"/>
    <n v="0"/>
    <x v="3"/>
    <x v="0"/>
  </r>
  <r>
    <x v="54"/>
    <x v="6"/>
    <x v="71"/>
    <x v="162"/>
    <x v="0"/>
    <n v="0"/>
    <x v="0"/>
    <x v="0"/>
  </r>
  <r>
    <x v="54"/>
    <x v="6"/>
    <x v="71"/>
    <x v="27"/>
    <x v="0"/>
    <n v="0"/>
    <x v="5"/>
    <x v="3"/>
  </r>
  <r>
    <x v="54"/>
    <x v="6"/>
    <x v="71"/>
    <x v="26"/>
    <x v="0"/>
    <n v="0"/>
    <x v="7"/>
    <x v="3"/>
  </r>
  <r>
    <x v="54"/>
    <x v="6"/>
    <x v="71"/>
    <x v="160"/>
    <x v="0"/>
    <n v="0"/>
    <x v="2"/>
    <x v="2"/>
  </r>
  <r>
    <x v="54"/>
    <x v="6"/>
    <x v="71"/>
    <x v="164"/>
    <x v="0"/>
    <n v="0"/>
    <x v="0"/>
    <x v="0"/>
  </r>
  <r>
    <x v="54"/>
    <x v="6"/>
    <x v="71"/>
    <x v="163"/>
    <x v="0"/>
    <n v="0"/>
    <x v="0"/>
    <x v="0"/>
  </r>
  <r>
    <x v="54"/>
    <x v="6"/>
    <x v="71"/>
    <x v="154"/>
    <x v="0"/>
    <n v="0"/>
    <x v="3"/>
    <x v="0"/>
  </r>
  <r>
    <x v="54"/>
    <x v="6"/>
    <x v="71"/>
    <x v="157"/>
    <x v="0"/>
    <n v="0"/>
    <x v="3"/>
    <x v="0"/>
  </r>
  <r>
    <x v="54"/>
    <x v="6"/>
    <x v="71"/>
    <x v="158"/>
    <x v="0"/>
    <n v="0"/>
    <x v="1"/>
    <x v="1"/>
  </r>
  <r>
    <x v="54"/>
    <x v="6"/>
    <x v="71"/>
    <x v="10"/>
    <x v="0"/>
    <n v="0"/>
    <x v="4"/>
    <x v="3"/>
  </r>
  <r>
    <x v="54"/>
    <x v="6"/>
    <x v="71"/>
    <x v="161"/>
    <x v="1"/>
    <n v="0"/>
    <x v="3"/>
    <x v="0"/>
  </r>
  <r>
    <x v="54"/>
    <x v="6"/>
    <x v="71"/>
    <x v="156"/>
    <x v="1"/>
    <n v="0"/>
    <x v="8"/>
    <x v="0"/>
  </r>
  <r>
    <x v="54"/>
    <x v="6"/>
    <x v="71"/>
    <x v="155"/>
    <x v="1"/>
    <n v="1"/>
    <x v="0"/>
    <x v="0"/>
  </r>
  <r>
    <x v="54"/>
    <x v="6"/>
    <x v="71"/>
    <x v="159"/>
    <x v="1"/>
    <n v="0"/>
    <x v="7"/>
    <x v="3"/>
  </r>
  <r>
    <x v="54"/>
    <x v="6"/>
    <x v="71"/>
    <x v="165"/>
    <x v="1"/>
    <n v="0"/>
    <x v="3"/>
    <x v="0"/>
  </r>
  <r>
    <x v="54"/>
    <x v="6"/>
    <x v="71"/>
    <x v="162"/>
    <x v="1"/>
    <n v="0"/>
    <x v="0"/>
    <x v="0"/>
  </r>
  <r>
    <x v="54"/>
    <x v="6"/>
    <x v="71"/>
    <x v="27"/>
    <x v="1"/>
    <n v="0"/>
    <x v="5"/>
    <x v="3"/>
  </r>
  <r>
    <x v="54"/>
    <x v="6"/>
    <x v="71"/>
    <x v="26"/>
    <x v="1"/>
    <n v="0"/>
    <x v="7"/>
    <x v="3"/>
  </r>
  <r>
    <x v="54"/>
    <x v="6"/>
    <x v="71"/>
    <x v="160"/>
    <x v="1"/>
    <n v="0"/>
    <x v="2"/>
    <x v="2"/>
  </r>
  <r>
    <x v="54"/>
    <x v="6"/>
    <x v="71"/>
    <x v="164"/>
    <x v="1"/>
    <n v="0"/>
    <x v="0"/>
    <x v="0"/>
  </r>
  <r>
    <x v="54"/>
    <x v="6"/>
    <x v="71"/>
    <x v="163"/>
    <x v="1"/>
    <n v="0"/>
    <x v="0"/>
    <x v="0"/>
  </r>
  <r>
    <x v="54"/>
    <x v="6"/>
    <x v="71"/>
    <x v="154"/>
    <x v="1"/>
    <n v="0"/>
    <x v="3"/>
    <x v="0"/>
  </r>
  <r>
    <x v="54"/>
    <x v="6"/>
    <x v="71"/>
    <x v="157"/>
    <x v="1"/>
    <n v="0"/>
    <x v="3"/>
    <x v="0"/>
  </r>
  <r>
    <x v="54"/>
    <x v="6"/>
    <x v="71"/>
    <x v="158"/>
    <x v="1"/>
    <n v="0.5"/>
    <x v="1"/>
    <x v="1"/>
  </r>
  <r>
    <x v="54"/>
    <x v="6"/>
    <x v="71"/>
    <x v="10"/>
    <x v="1"/>
    <n v="0"/>
    <x v="4"/>
    <x v="3"/>
  </r>
  <r>
    <x v="54"/>
    <x v="6"/>
    <x v="66"/>
    <x v="161"/>
    <x v="0"/>
    <n v="0"/>
    <x v="3"/>
    <x v="0"/>
  </r>
  <r>
    <x v="54"/>
    <x v="6"/>
    <x v="66"/>
    <x v="156"/>
    <x v="0"/>
    <n v="0.1"/>
    <x v="8"/>
    <x v="0"/>
  </r>
  <r>
    <x v="54"/>
    <x v="6"/>
    <x v="66"/>
    <x v="155"/>
    <x v="0"/>
    <n v="0"/>
    <x v="0"/>
    <x v="0"/>
  </r>
  <r>
    <x v="54"/>
    <x v="6"/>
    <x v="66"/>
    <x v="159"/>
    <x v="0"/>
    <n v="0"/>
    <x v="7"/>
    <x v="3"/>
  </r>
  <r>
    <x v="54"/>
    <x v="6"/>
    <x v="66"/>
    <x v="165"/>
    <x v="0"/>
    <n v="0"/>
    <x v="3"/>
    <x v="0"/>
  </r>
  <r>
    <x v="54"/>
    <x v="6"/>
    <x v="66"/>
    <x v="162"/>
    <x v="0"/>
    <n v="0"/>
    <x v="0"/>
    <x v="0"/>
  </r>
  <r>
    <x v="54"/>
    <x v="6"/>
    <x v="66"/>
    <x v="27"/>
    <x v="0"/>
    <n v="0"/>
    <x v="5"/>
    <x v="3"/>
  </r>
  <r>
    <x v="54"/>
    <x v="6"/>
    <x v="66"/>
    <x v="26"/>
    <x v="0"/>
    <n v="0"/>
    <x v="7"/>
    <x v="3"/>
  </r>
  <r>
    <x v="54"/>
    <x v="6"/>
    <x v="66"/>
    <x v="160"/>
    <x v="0"/>
    <n v="0"/>
    <x v="2"/>
    <x v="2"/>
  </r>
  <r>
    <x v="54"/>
    <x v="6"/>
    <x v="66"/>
    <x v="164"/>
    <x v="0"/>
    <n v="0"/>
    <x v="0"/>
    <x v="0"/>
  </r>
  <r>
    <x v="54"/>
    <x v="6"/>
    <x v="66"/>
    <x v="163"/>
    <x v="0"/>
    <n v="0"/>
    <x v="0"/>
    <x v="0"/>
  </r>
  <r>
    <x v="54"/>
    <x v="6"/>
    <x v="66"/>
    <x v="154"/>
    <x v="0"/>
    <n v="0"/>
    <x v="3"/>
    <x v="0"/>
  </r>
  <r>
    <x v="54"/>
    <x v="6"/>
    <x v="66"/>
    <x v="157"/>
    <x v="0"/>
    <n v="5.0999999999999996"/>
    <x v="3"/>
    <x v="0"/>
  </r>
  <r>
    <x v="54"/>
    <x v="6"/>
    <x v="66"/>
    <x v="158"/>
    <x v="0"/>
    <n v="0.7"/>
    <x v="1"/>
    <x v="1"/>
  </r>
  <r>
    <x v="54"/>
    <x v="6"/>
    <x v="66"/>
    <x v="10"/>
    <x v="0"/>
    <n v="0"/>
    <x v="4"/>
    <x v="3"/>
  </r>
  <r>
    <x v="54"/>
    <x v="6"/>
    <x v="66"/>
    <x v="161"/>
    <x v="1"/>
    <n v="0"/>
    <x v="3"/>
    <x v="0"/>
  </r>
  <r>
    <x v="54"/>
    <x v="6"/>
    <x v="66"/>
    <x v="156"/>
    <x v="1"/>
    <n v="0"/>
    <x v="8"/>
    <x v="0"/>
  </r>
  <r>
    <x v="54"/>
    <x v="6"/>
    <x v="66"/>
    <x v="155"/>
    <x v="1"/>
    <n v="0"/>
    <x v="0"/>
    <x v="0"/>
  </r>
  <r>
    <x v="54"/>
    <x v="6"/>
    <x v="66"/>
    <x v="159"/>
    <x v="1"/>
    <n v="0"/>
    <x v="7"/>
    <x v="3"/>
  </r>
  <r>
    <x v="54"/>
    <x v="6"/>
    <x v="66"/>
    <x v="165"/>
    <x v="1"/>
    <n v="0"/>
    <x v="3"/>
    <x v="0"/>
  </r>
  <r>
    <x v="54"/>
    <x v="6"/>
    <x v="66"/>
    <x v="162"/>
    <x v="1"/>
    <n v="0"/>
    <x v="0"/>
    <x v="0"/>
  </r>
  <r>
    <x v="54"/>
    <x v="6"/>
    <x v="66"/>
    <x v="27"/>
    <x v="1"/>
    <n v="0"/>
    <x v="5"/>
    <x v="3"/>
  </r>
  <r>
    <x v="54"/>
    <x v="6"/>
    <x v="66"/>
    <x v="26"/>
    <x v="1"/>
    <n v="0"/>
    <x v="7"/>
    <x v="3"/>
  </r>
  <r>
    <x v="54"/>
    <x v="6"/>
    <x v="66"/>
    <x v="160"/>
    <x v="1"/>
    <n v="0"/>
    <x v="2"/>
    <x v="2"/>
  </r>
  <r>
    <x v="54"/>
    <x v="6"/>
    <x v="66"/>
    <x v="164"/>
    <x v="1"/>
    <n v="0"/>
    <x v="0"/>
    <x v="0"/>
  </r>
  <r>
    <x v="54"/>
    <x v="6"/>
    <x v="66"/>
    <x v="163"/>
    <x v="1"/>
    <n v="0"/>
    <x v="0"/>
    <x v="0"/>
  </r>
  <r>
    <x v="54"/>
    <x v="6"/>
    <x v="66"/>
    <x v="154"/>
    <x v="1"/>
    <n v="0"/>
    <x v="3"/>
    <x v="0"/>
  </r>
  <r>
    <x v="54"/>
    <x v="6"/>
    <x v="66"/>
    <x v="157"/>
    <x v="1"/>
    <n v="0"/>
    <x v="3"/>
    <x v="0"/>
  </r>
  <r>
    <x v="54"/>
    <x v="6"/>
    <x v="66"/>
    <x v="158"/>
    <x v="1"/>
    <n v="0"/>
    <x v="1"/>
    <x v="1"/>
  </r>
  <r>
    <x v="54"/>
    <x v="6"/>
    <x v="66"/>
    <x v="10"/>
    <x v="1"/>
    <n v="0"/>
    <x v="4"/>
    <x v="3"/>
  </r>
  <r>
    <x v="54"/>
    <x v="6"/>
    <x v="67"/>
    <x v="161"/>
    <x v="0"/>
    <n v="0"/>
    <x v="3"/>
    <x v="0"/>
  </r>
  <r>
    <x v="54"/>
    <x v="6"/>
    <x v="67"/>
    <x v="156"/>
    <x v="0"/>
    <n v="2.2000000000000002"/>
    <x v="8"/>
    <x v="0"/>
  </r>
  <r>
    <x v="54"/>
    <x v="6"/>
    <x v="67"/>
    <x v="155"/>
    <x v="0"/>
    <n v="0"/>
    <x v="0"/>
    <x v="0"/>
  </r>
  <r>
    <x v="54"/>
    <x v="6"/>
    <x v="67"/>
    <x v="159"/>
    <x v="0"/>
    <n v="0"/>
    <x v="7"/>
    <x v="3"/>
  </r>
  <r>
    <x v="54"/>
    <x v="6"/>
    <x v="67"/>
    <x v="165"/>
    <x v="0"/>
    <n v="0"/>
    <x v="3"/>
    <x v="0"/>
  </r>
  <r>
    <x v="54"/>
    <x v="6"/>
    <x v="67"/>
    <x v="162"/>
    <x v="0"/>
    <n v="0"/>
    <x v="0"/>
    <x v="0"/>
  </r>
  <r>
    <x v="54"/>
    <x v="6"/>
    <x v="67"/>
    <x v="27"/>
    <x v="0"/>
    <n v="0"/>
    <x v="5"/>
    <x v="3"/>
  </r>
  <r>
    <x v="54"/>
    <x v="6"/>
    <x v="67"/>
    <x v="26"/>
    <x v="0"/>
    <n v="2.6"/>
    <x v="7"/>
    <x v="3"/>
  </r>
  <r>
    <x v="54"/>
    <x v="6"/>
    <x v="67"/>
    <x v="160"/>
    <x v="0"/>
    <n v="0"/>
    <x v="2"/>
    <x v="2"/>
  </r>
  <r>
    <x v="54"/>
    <x v="6"/>
    <x v="67"/>
    <x v="164"/>
    <x v="0"/>
    <n v="0"/>
    <x v="0"/>
    <x v="0"/>
  </r>
  <r>
    <x v="54"/>
    <x v="6"/>
    <x v="67"/>
    <x v="163"/>
    <x v="0"/>
    <n v="0"/>
    <x v="0"/>
    <x v="0"/>
  </r>
  <r>
    <x v="54"/>
    <x v="6"/>
    <x v="67"/>
    <x v="154"/>
    <x v="0"/>
    <n v="39.1"/>
    <x v="3"/>
    <x v="0"/>
  </r>
  <r>
    <x v="54"/>
    <x v="6"/>
    <x v="67"/>
    <x v="157"/>
    <x v="0"/>
    <n v="0"/>
    <x v="3"/>
    <x v="0"/>
  </r>
  <r>
    <x v="54"/>
    <x v="6"/>
    <x v="67"/>
    <x v="158"/>
    <x v="0"/>
    <n v="5.5"/>
    <x v="1"/>
    <x v="1"/>
  </r>
  <r>
    <x v="54"/>
    <x v="6"/>
    <x v="67"/>
    <x v="10"/>
    <x v="0"/>
    <n v="0"/>
    <x v="4"/>
    <x v="3"/>
  </r>
  <r>
    <x v="54"/>
    <x v="6"/>
    <x v="67"/>
    <x v="161"/>
    <x v="1"/>
    <n v="0"/>
    <x v="3"/>
    <x v="0"/>
  </r>
  <r>
    <x v="54"/>
    <x v="6"/>
    <x v="67"/>
    <x v="156"/>
    <x v="1"/>
    <n v="0"/>
    <x v="8"/>
    <x v="0"/>
  </r>
  <r>
    <x v="54"/>
    <x v="6"/>
    <x v="67"/>
    <x v="155"/>
    <x v="1"/>
    <n v="0"/>
    <x v="0"/>
    <x v="0"/>
  </r>
  <r>
    <x v="54"/>
    <x v="6"/>
    <x v="67"/>
    <x v="159"/>
    <x v="1"/>
    <n v="0"/>
    <x v="7"/>
    <x v="3"/>
  </r>
  <r>
    <x v="54"/>
    <x v="6"/>
    <x v="67"/>
    <x v="165"/>
    <x v="1"/>
    <n v="0"/>
    <x v="3"/>
    <x v="0"/>
  </r>
  <r>
    <x v="54"/>
    <x v="6"/>
    <x v="67"/>
    <x v="162"/>
    <x v="1"/>
    <n v="0"/>
    <x v="0"/>
    <x v="0"/>
  </r>
  <r>
    <x v="54"/>
    <x v="6"/>
    <x v="67"/>
    <x v="27"/>
    <x v="1"/>
    <n v="0"/>
    <x v="5"/>
    <x v="3"/>
  </r>
  <r>
    <x v="54"/>
    <x v="6"/>
    <x v="67"/>
    <x v="26"/>
    <x v="1"/>
    <n v="0"/>
    <x v="7"/>
    <x v="3"/>
  </r>
  <r>
    <x v="54"/>
    <x v="6"/>
    <x v="67"/>
    <x v="160"/>
    <x v="1"/>
    <n v="0"/>
    <x v="2"/>
    <x v="2"/>
  </r>
  <r>
    <x v="54"/>
    <x v="6"/>
    <x v="67"/>
    <x v="164"/>
    <x v="1"/>
    <n v="0"/>
    <x v="0"/>
    <x v="0"/>
  </r>
  <r>
    <x v="54"/>
    <x v="6"/>
    <x v="67"/>
    <x v="163"/>
    <x v="1"/>
    <n v="0"/>
    <x v="0"/>
    <x v="0"/>
  </r>
  <r>
    <x v="54"/>
    <x v="6"/>
    <x v="67"/>
    <x v="154"/>
    <x v="1"/>
    <n v="0"/>
    <x v="3"/>
    <x v="0"/>
  </r>
  <r>
    <x v="54"/>
    <x v="6"/>
    <x v="67"/>
    <x v="157"/>
    <x v="1"/>
    <n v="0"/>
    <x v="3"/>
    <x v="0"/>
  </r>
  <r>
    <x v="54"/>
    <x v="6"/>
    <x v="67"/>
    <x v="158"/>
    <x v="1"/>
    <n v="0"/>
    <x v="1"/>
    <x v="1"/>
  </r>
  <r>
    <x v="54"/>
    <x v="6"/>
    <x v="67"/>
    <x v="10"/>
    <x v="1"/>
    <n v="0"/>
    <x v="4"/>
    <x v="3"/>
  </r>
  <r>
    <x v="54"/>
    <x v="6"/>
    <x v="68"/>
    <x v="161"/>
    <x v="0"/>
    <n v="0"/>
    <x v="3"/>
    <x v="0"/>
  </r>
  <r>
    <x v="54"/>
    <x v="6"/>
    <x v="68"/>
    <x v="156"/>
    <x v="0"/>
    <n v="0"/>
    <x v="8"/>
    <x v="0"/>
  </r>
  <r>
    <x v="54"/>
    <x v="6"/>
    <x v="68"/>
    <x v="155"/>
    <x v="0"/>
    <n v="0"/>
    <x v="0"/>
    <x v="0"/>
  </r>
  <r>
    <x v="54"/>
    <x v="6"/>
    <x v="68"/>
    <x v="159"/>
    <x v="0"/>
    <n v="0"/>
    <x v="7"/>
    <x v="3"/>
  </r>
  <r>
    <x v="54"/>
    <x v="6"/>
    <x v="68"/>
    <x v="165"/>
    <x v="0"/>
    <n v="0"/>
    <x v="3"/>
    <x v="0"/>
  </r>
  <r>
    <x v="54"/>
    <x v="6"/>
    <x v="68"/>
    <x v="162"/>
    <x v="0"/>
    <n v="0"/>
    <x v="0"/>
    <x v="0"/>
  </r>
  <r>
    <x v="54"/>
    <x v="6"/>
    <x v="68"/>
    <x v="27"/>
    <x v="0"/>
    <n v="0"/>
    <x v="5"/>
    <x v="3"/>
  </r>
  <r>
    <x v="54"/>
    <x v="6"/>
    <x v="68"/>
    <x v="26"/>
    <x v="0"/>
    <n v="0"/>
    <x v="7"/>
    <x v="3"/>
  </r>
  <r>
    <x v="54"/>
    <x v="6"/>
    <x v="68"/>
    <x v="160"/>
    <x v="0"/>
    <n v="0"/>
    <x v="2"/>
    <x v="2"/>
  </r>
  <r>
    <x v="54"/>
    <x v="6"/>
    <x v="68"/>
    <x v="164"/>
    <x v="0"/>
    <n v="0"/>
    <x v="0"/>
    <x v="0"/>
  </r>
  <r>
    <x v="54"/>
    <x v="6"/>
    <x v="68"/>
    <x v="163"/>
    <x v="0"/>
    <n v="0"/>
    <x v="0"/>
    <x v="0"/>
  </r>
  <r>
    <x v="54"/>
    <x v="6"/>
    <x v="68"/>
    <x v="154"/>
    <x v="0"/>
    <n v="0"/>
    <x v="3"/>
    <x v="0"/>
  </r>
  <r>
    <x v="54"/>
    <x v="6"/>
    <x v="68"/>
    <x v="157"/>
    <x v="0"/>
    <n v="0"/>
    <x v="3"/>
    <x v="0"/>
  </r>
  <r>
    <x v="54"/>
    <x v="6"/>
    <x v="68"/>
    <x v="158"/>
    <x v="0"/>
    <n v="5.2"/>
    <x v="1"/>
    <x v="1"/>
  </r>
  <r>
    <x v="54"/>
    <x v="6"/>
    <x v="68"/>
    <x v="10"/>
    <x v="0"/>
    <n v="0"/>
    <x v="4"/>
    <x v="3"/>
  </r>
  <r>
    <x v="54"/>
    <x v="6"/>
    <x v="68"/>
    <x v="161"/>
    <x v="1"/>
    <n v="0"/>
    <x v="3"/>
    <x v="0"/>
  </r>
  <r>
    <x v="54"/>
    <x v="6"/>
    <x v="68"/>
    <x v="156"/>
    <x v="1"/>
    <n v="0"/>
    <x v="8"/>
    <x v="0"/>
  </r>
  <r>
    <x v="54"/>
    <x v="6"/>
    <x v="68"/>
    <x v="155"/>
    <x v="1"/>
    <n v="0"/>
    <x v="0"/>
    <x v="0"/>
  </r>
  <r>
    <x v="54"/>
    <x v="6"/>
    <x v="68"/>
    <x v="159"/>
    <x v="1"/>
    <n v="0"/>
    <x v="7"/>
    <x v="3"/>
  </r>
  <r>
    <x v="54"/>
    <x v="6"/>
    <x v="68"/>
    <x v="165"/>
    <x v="1"/>
    <n v="0"/>
    <x v="3"/>
    <x v="0"/>
  </r>
  <r>
    <x v="54"/>
    <x v="6"/>
    <x v="68"/>
    <x v="162"/>
    <x v="1"/>
    <n v="0"/>
    <x v="0"/>
    <x v="0"/>
  </r>
  <r>
    <x v="54"/>
    <x v="6"/>
    <x v="68"/>
    <x v="27"/>
    <x v="1"/>
    <n v="0"/>
    <x v="5"/>
    <x v="3"/>
  </r>
  <r>
    <x v="54"/>
    <x v="6"/>
    <x v="68"/>
    <x v="26"/>
    <x v="1"/>
    <n v="0"/>
    <x v="7"/>
    <x v="3"/>
  </r>
  <r>
    <x v="54"/>
    <x v="6"/>
    <x v="68"/>
    <x v="160"/>
    <x v="1"/>
    <n v="0"/>
    <x v="2"/>
    <x v="2"/>
  </r>
  <r>
    <x v="54"/>
    <x v="6"/>
    <x v="68"/>
    <x v="164"/>
    <x v="1"/>
    <n v="0"/>
    <x v="0"/>
    <x v="0"/>
  </r>
  <r>
    <x v="54"/>
    <x v="6"/>
    <x v="68"/>
    <x v="163"/>
    <x v="1"/>
    <n v="0"/>
    <x v="0"/>
    <x v="0"/>
  </r>
  <r>
    <x v="54"/>
    <x v="6"/>
    <x v="68"/>
    <x v="154"/>
    <x v="1"/>
    <n v="0"/>
    <x v="3"/>
    <x v="0"/>
  </r>
  <r>
    <x v="54"/>
    <x v="6"/>
    <x v="68"/>
    <x v="157"/>
    <x v="1"/>
    <n v="0"/>
    <x v="3"/>
    <x v="0"/>
  </r>
  <r>
    <x v="54"/>
    <x v="6"/>
    <x v="68"/>
    <x v="158"/>
    <x v="1"/>
    <n v="0"/>
    <x v="1"/>
    <x v="1"/>
  </r>
  <r>
    <x v="54"/>
    <x v="6"/>
    <x v="68"/>
    <x v="10"/>
    <x v="1"/>
    <n v="0"/>
    <x v="4"/>
    <x v="3"/>
  </r>
  <r>
    <x v="54"/>
    <x v="6"/>
    <x v="65"/>
    <x v="161"/>
    <x v="0"/>
    <n v="0"/>
    <x v="3"/>
    <x v="0"/>
  </r>
  <r>
    <x v="54"/>
    <x v="6"/>
    <x v="65"/>
    <x v="156"/>
    <x v="0"/>
    <n v="1.2"/>
    <x v="8"/>
    <x v="0"/>
  </r>
  <r>
    <x v="54"/>
    <x v="6"/>
    <x v="65"/>
    <x v="155"/>
    <x v="0"/>
    <n v="0"/>
    <x v="0"/>
    <x v="0"/>
  </r>
  <r>
    <x v="54"/>
    <x v="6"/>
    <x v="65"/>
    <x v="159"/>
    <x v="0"/>
    <n v="0"/>
    <x v="7"/>
    <x v="3"/>
  </r>
  <r>
    <x v="54"/>
    <x v="6"/>
    <x v="65"/>
    <x v="165"/>
    <x v="0"/>
    <n v="0"/>
    <x v="3"/>
    <x v="0"/>
  </r>
  <r>
    <x v="54"/>
    <x v="6"/>
    <x v="65"/>
    <x v="162"/>
    <x v="0"/>
    <n v="0"/>
    <x v="0"/>
    <x v="0"/>
  </r>
  <r>
    <x v="54"/>
    <x v="6"/>
    <x v="65"/>
    <x v="27"/>
    <x v="0"/>
    <n v="0"/>
    <x v="5"/>
    <x v="3"/>
  </r>
  <r>
    <x v="54"/>
    <x v="6"/>
    <x v="65"/>
    <x v="26"/>
    <x v="0"/>
    <n v="0"/>
    <x v="7"/>
    <x v="3"/>
  </r>
  <r>
    <x v="54"/>
    <x v="6"/>
    <x v="65"/>
    <x v="160"/>
    <x v="0"/>
    <n v="0"/>
    <x v="2"/>
    <x v="2"/>
  </r>
  <r>
    <x v="54"/>
    <x v="6"/>
    <x v="65"/>
    <x v="164"/>
    <x v="0"/>
    <n v="0"/>
    <x v="0"/>
    <x v="0"/>
  </r>
  <r>
    <x v="54"/>
    <x v="6"/>
    <x v="65"/>
    <x v="163"/>
    <x v="0"/>
    <n v="0"/>
    <x v="0"/>
    <x v="0"/>
  </r>
  <r>
    <x v="54"/>
    <x v="6"/>
    <x v="65"/>
    <x v="154"/>
    <x v="0"/>
    <n v="0"/>
    <x v="3"/>
    <x v="0"/>
  </r>
  <r>
    <x v="54"/>
    <x v="6"/>
    <x v="65"/>
    <x v="157"/>
    <x v="0"/>
    <n v="0"/>
    <x v="3"/>
    <x v="0"/>
  </r>
  <r>
    <x v="54"/>
    <x v="6"/>
    <x v="65"/>
    <x v="158"/>
    <x v="0"/>
    <n v="0"/>
    <x v="1"/>
    <x v="1"/>
  </r>
  <r>
    <x v="54"/>
    <x v="6"/>
    <x v="65"/>
    <x v="10"/>
    <x v="0"/>
    <n v="0"/>
    <x v="4"/>
    <x v="3"/>
  </r>
  <r>
    <x v="54"/>
    <x v="6"/>
    <x v="65"/>
    <x v="161"/>
    <x v="1"/>
    <n v="0"/>
    <x v="3"/>
    <x v="0"/>
  </r>
  <r>
    <x v="54"/>
    <x v="6"/>
    <x v="65"/>
    <x v="156"/>
    <x v="1"/>
    <n v="0"/>
    <x v="8"/>
    <x v="0"/>
  </r>
  <r>
    <x v="54"/>
    <x v="6"/>
    <x v="65"/>
    <x v="155"/>
    <x v="1"/>
    <n v="0"/>
    <x v="0"/>
    <x v="0"/>
  </r>
  <r>
    <x v="54"/>
    <x v="6"/>
    <x v="65"/>
    <x v="159"/>
    <x v="1"/>
    <n v="0"/>
    <x v="7"/>
    <x v="3"/>
  </r>
  <r>
    <x v="54"/>
    <x v="6"/>
    <x v="65"/>
    <x v="165"/>
    <x v="1"/>
    <n v="0"/>
    <x v="3"/>
    <x v="0"/>
  </r>
  <r>
    <x v="54"/>
    <x v="6"/>
    <x v="65"/>
    <x v="162"/>
    <x v="1"/>
    <n v="0"/>
    <x v="0"/>
    <x v="0"/>
  </r>
  <r>
    <x v="54"/>
    <x v="6"/>
    <x v="65"/>
    <x v="27"/>
    <x v="1"/>
    <n v="0"/>
    <x v="5"/>
    <x v="3"/>
  </r>
  <r>
    <x v="54"/>
    <x v="6"/>
    <x v="65"/>
    <x v="26"/>
    <x v="1"/>
    <n v="0"/>
    <x v="7"/>
    <x v="3"/>
  </r>
  <r>
    <x v="54"/>
    <x v="6"/>
    <x v="65"/>
    <x v="160"/>
    <x v="1"/>
    <n v="0"/>
    <x v="2"/>
    <x v="2"/>
  </r>
  <r>
    <x v="54"/>
    <x v="6"/>
    <x v="65"/>
    <x v="164"/>
    <x v="1"/>
    <n v="0"/>
    <x v="0"/>
    <x v="0"/>
  </r>
  <r>
    <x v="54"/>
    <x v="6"/>
    <x v="65"/>
    <x v="163"/>
    <x v="1"/>
    <n v="0"/>
    <x v="0"/>
    <x v="0"/>
  </r>
  <r>
    <x v="54"/>
    <x v="6"/>
    <x v="65"/>
    <x v="154"/>
    <x v="1"/>
    <n v="0"/>
    <x v="3"/>
    <x v="0"/>
  </r>
  <r>
    <x v="54"/>
    <x v="6"/>
    <x v="65"/>
    <x v="157"/>
    <x v="1"/>
    <n v="0"/>
    <x v="3"/>
    <x v="0"/>
  </r>
  <r>
    <x v="54"/>
    <x v="6"/>
    <x v="65"/>
    <x v="158"/>
    <x v="1"/>
    <n v="0"/>
    <x v="1"/>
    <x v="1"/>
  </r>
  <r>
    <x v="54"/>
    <x v="6"/>
    <x v="65"/>
    <x v="10"/>
    <x v="1"/>
    <n v="0"/>
    <x v="4"/>
    <x v="3"/>
  </r>
  <r>
    <x v="54"/>
    <x v="0"/>
    <x v="0"/>
    <x v="161"/>
    <x v="0"/>
    <n v="0"/>
    <x v="3"/>
    <x v="0"/>
  </r>
  <r>
    <x v="54"/>
    <x v="0"/>
    <x v="0"/>
    <x v="156"/>
    <x v="0"/>
    <n v="0"/>
    <x v="8"/>
    <x v="0"/>
  </r>
  <r>
    <x v="54"/>
    <x v="0"/>
    <x v="0"/>
    <x v="155"/>
    <x v="0"/>
    <n v="0"/>
    <x v="0"/>
    <x v="0"/>
  </r>
  <r>
    <x v="54"/>
    <x v="0"/>
    <x v="0"/>
    <x v="159"/>
    <x v="0"/>
    <n v="0"/>
    <x v="7"/>
    <x v="3"/>
  </r>
  <r>
    <x v="54"/>
    <x v="0"/>
    <x v="0"/>
    <x v="165"/>
    <x v="0"/>
    <n v="0"/>
    <x v="3"/>
    <x v="0"/>
  </r>
  <r>
    <x v="54"/>
    <x v="0"/>
    <x v="0"/>
    <x v="162"/>
    <x v="0"/>
    <n v="0"/>
    <x v="0"/>
    <x v="0"/>
  </r>
  <r>
    <x v="54"/>
    <x v="0"/>
    <x v="0"/>
    <x v="27"/>
    <x v="0"/>
    <n v="0"/>
    <x v="5"/>
    <x v="3"/>
  </r>
  <r>
    <x v="54"/>
    <x v="0"/>
    <x v="0"/>
    <x v="26"/>
    <x v="0"/>
    <n v="0"/>
    <x v="7"/>
    <x v="3"/>
  </r>
  <r>
    <x v="54"/>
    <x v="0"/>
    <x v="0"/>
    <x v="160"/>
    <x v="0"/>
    <n v="0"/>
    <x v="2"/>
    <x v="2"/>
  </r>
  <r>
    <x v="54"/>
    <x v="0"/>
    <x v="0"/>
    <x v="164"/>
    <x v="0"/>
    <n v="0"/>
    <x v="0"/>
    <x v="0"/>
  </r>
  <r>
    <x v="54"/>
    <x v="0"/>
    <x v="0"/>
    <x v="163"/>
    <x v="0"/>
    <n v="0"/>
    <x v="0"/>
    <x v="0"/>
  </r>
  <r>
    <x v="54"/>
    <x v="0"/>
    <x v="0"/>
    <x v="154"/>
    <x v="0"/>
    <n v="0"/>
    <x v="3"/>
    <x v="0"/>
  </r>
  <r>
    <x v="54"/>
    <x v="0"/>
    <x v="0"/>
    <x v="157"/>
    <x v="0"/>
    <n v="0"/>
    <x v="3"/>
    <x v="0"/>
  </r>
  <r>
    <x v="54"/>
    <x v="0"/>
    <x v="0"/>
    <x v="158"/>
    <x v="0"/>
    <n v="0"/>
    <x v="1"/>
    <x v="1"/>
  </r>
  <r>
    <x v="54"/>
    <x v="0"/>
    <x v="0"/>
    <x v="10"/>
    <x v="0"/>
    <n v="0"/>
    <x v="4"/>
    <x v="3"/>
  </r>
  <r>
    <x v="54"/>
    <x v="0"/>
    <x v="0"/>
    <x v="161"/>
    <x v="1"/>
    <n v="0"/>
    <x v="3"/>
    <x v="0"/>
  </r>
  <r>
    <x v="54"/>
    <x v="0"/>
    <x v="0"/>
    <x v="156"/>
    <x v="1"/>
    <n v="0"/>
    <x v="8"/>
    <x v="0"/>
  </r>
  <r>
    <x v="54"/>
    <x v="0"/>
    <x v="0"/>
    <x v="155"/>
    <x v="1"/>
    <n v="0"/>
    <x v="0"/>
    <x v="0"/>
  </r>
  <r>
    <x v="54"/>
    <x v="0"/>
    <x v="0"/>
    <x v="159"/>
    <x v="1"/>
    <n v="0"/>
    <x v="7"/>
    <x v="3"/>
  </r>
  <r>
    <x v="54"/>
    <x v="0"/>
    <x v="0"/>
    <x v="165"/>
    <x v="1"/>
    <n v="0"/>
    <x v="3"/>
    <x v="0"/>
  </r>
  <r>
    <x v="54"/>
    <x v="0"/>
    <x v="0"/>
    <x v="162"/>
    <x v="1"/>
    <n v="0"/>
    <x v="0"/>
    <x v="0"/>
  </r>
  <r>
    <x v="54"/>
    <x v="0"/>
    <x v="0"/>
    <x v="27"/>
    <x v="1"/>
    <n v="0"/>
    <x v="5"/>
    <x v="3"/>
  </r>
  <r>
    <x v="54"/>
    <x v="0"/>
    <x v="0"/>
    <x v="26"/>
    <x v="1"/>
    <n v="0"/>
    <x v="7"/>
    <x v="3"/>
  </r>
  <r>
    <x v="54"/>
    <x v="0"/>
    <x v="0"/>
    <x v="160"/>
    <x v="1"/>
    <n v="0"/>
    <x v="2"/>
    <x v="2"/>
  </r>
  <r>
    <x v="54"/>
    <x v="0"/>
    <x v="0"/>
    <x v="164"/>
    <x v="1"/>
    <n v="0"/>
    <x v="0"/>
    <x v="0"/>
  </r>
  <r>
    <x v="54"/>
    <x v="0"/>
    <x v="0"/>
    <x v="163"/>
    <x v="1"/>
    <n v="0"/>
    <x v="0"/>
    <x v="0"/>
  </r>
  <r>
    <x v="54"/>
    <x v="0"/>
    <x v="0"/>
    <x v="154"/>
    <x v="1"/>
    <n v="0"/>
    <x v="3"/>
    <x v="0"/>
  </r>
  <r>
    <x v="54"/>
    <x v="0"/>
    <x v="0"/>
    <x v="157"/>
    <x v="1"/>
    <n v="0"/>
    <x v="3"/>
    <x v="0"/>
  </r>
  <r>
    <x v="54"/>
    <x v="0"/>
    <x v="0"/>
    <x v="158"/>
    <x v="1"/>
    <n v="0"/>
    <x v="1"/>
    <x v="1"/>
  </r>
  <r>
    <x v="54"/>
    <x v="0"/>
    <x v="0"/>
    <x v="10"/>
    <x v="1"/>
    <n v="0"/>
    <x v="4"/>
    <x v="3"/>
  </r>
  <r>
    <x v="54"/>
    <x v="0"/>
    <x v="1"/>
    <x v="161"/>
    <x v="0"/>
    <n v="0"/>
    <x v="3"/>
    <x v="0"/>
  </r>
  <r>
    <x v="54"/>
    <x v="0"/>
    <x v="1"/>
    <x v="156"/>
    <x v="0"/>
    <n v="0"/>
    <x v="8"/>
    <x v="0"/>
  </r>
  <r>
    <x v="54"/>
    <x v="0"/>
    <x v="1"/>
    <x v="155"/>
    <x v="0"/>
    <n v="0.3"/>
    <x v="0"/>
    <x v="0"/>
  </r>
  <r>
    <x v="54"/>
    <x v="0"/>
    <x v="1"/>
    <x v="159"/>
    <x v="0"/>
    <n v="0"/>
    <x v="7"/>
    <x v="3"/>
  </r>
  <r>
    <x v="54"/>
    <x v="0"/>
    <x v="1"/>
    <x v="165"/>
    <x v="0"/>
    <n v="0"/>
    <x v="3"/>
    <x v="0"/>
  </r>
  <r>
    <x v="54"/>
    <x v="0"/>
    <x v="1"/>
    <x v="162"/>
    <x v="0"/>
    <n v="0"/>
    <x v="0"/>
    <x v="0"/>
  </r>
  <r>
    <x v="54"/>
    <x v="0"/>
    <x v="1"/>
    <x v="27"/>
    <x v="0"/>
    <n v="0"/>
    <x v="5"/>
    <x v="3"/>
  </r>
  <r>
    <x v="54"/>
    <x v="0"/>
    <x v="1"/>
    <x v="26"/>
    <x v="0"/>
    <n v="0"/>
    <x v="7"/>
    <x v="3"/>
  </r>
  <r>
    <x v="54"/>
    <x v="0"/>
    <x v="1"/>
    <x v="160"/>
    <x v="0"/>
    <n v="0"/>
    <x v="2"/>
    <x v="2"/>
  </r>
  <r>
    <x v="54"/>
    <x v="0"/>
    <x v="1"/>
    <x v="164"/>
    <x v="0"/>
    <n v="0"/>
    <x v="0"/>
    <x v="0"/>
  </r>
  <r>
    <x v="54"/>
    <x v="0"/>
    <x v="1"/>
    <x v="163"/>
    <x v="0"/>
    <n v="0"/>
    <x v="0"/>
    <x v="0"/>
  </r>
  <r>
    <x v="54"/>
    <x v="0"/>
    <x v="1"/>
    <x v="154"/>
    <x v="0"/>
    <n v="0"/>
    <x v="3"/>
    <x v="0"/>
  </r>
  <r>
    <x v="54"/>
    <x v="0"/>
    <x v="1"/>
    <x v="157"/>
    <x v="0"/>
    <n v="0"/>
    <x v="3"/>
    <x v="0"/>
  </r>
  <r>
    <x v="54"/>
    <x v="0"/>
    <x v="1"/>
    <x v="158"/>
    <x v="0"/>
    <n v="0.7"/>
    <x v="1"/>
    <x v="1"/>
  </r>
  <r>
    <x v="54"/>
    <x v="0"/>
    <x v="1"/>
    <x v="10"/>
    <x v="0"/>
    <n v="0"/>
    <x v="4"/>
    <x v="3"/>
  </r>
  <r>
    <x v="54"/>
    <x v="0"/>
    <x v="1"/>
    <x v="161"/>
    <x v="1"/>
    <n v="2.7"/>
    <x v="3"/>
    <x v="0"/>
  </r>
  <r>
    <x v="54"/>
    <x v="0"/>
    <x v="1"/>
    <x v="156"/>
    <x v="1"/>
    <n v="0"/>
    <x v="8"/>
    <x v="0"/>
  </r>
  <r>
    <x v="54"/>
    <x v="0"/>
    <x v="1"/>
    <x v="155"/>
    <x v="1"/>
    <n v="15.4"/>
    <x v="0"/>
    <x v="0"/>
  </r>
  <r>
    <x v="54"/>
    <x v="0"/>
    <x v="1"/>
    <x v="159"/>
    <x v="1"/>
    <n v="0"/>
    <x v="7"/>
    <x v="3"/>
  </r>
  <r>
    <x v="54"/>
    <x v="0"/>
    <x v="1"/>
    <x v="165"/>
    <x v="1"/>
    <n v="0"/>
    <x v="3"/>
    <x v="0"/>
  </r>
  <r>
    <x v="54"/>
    <x v="0"/>
    <x v="1"/>
    <x v="162"/>
    <x v="1"/>
    <n v="0"/>
    <x v="0"/>
    <x v="0"/>
  </r>
  <r>
    <x v="54"/>
    <x v="0"/>
    <x v="1"/>
    <x v="27"/>
    <x v="1"/>
    <n v="0"/>
    <x v="5"/>
    <x v="3"/>
  </r>
  <r>
    <x v="54"/>
    <x v="0"/>
    <x v="1"/>
    <x v="26"/>
    <x v="1"/>
    <n v="1.5"/>
    <x v="7"/>
    <x v="3"/>
  </r>
  <r>
    <x v="54"/>
    <x v="0"/>
    <x v="1"/>
    <x v="160"/>
    <x v="1"/>
    <n v="0"/>
    <x v="2"/>
    <x v="2"/>
  </r>
  <r>
    <x v="54"/>
    <x v="0"/>
    <x v="1"/>
    <x v="164"/>
    <x v="1"/>
    <n v="0"/>
    <x v="0"/>
    <x v="0"/>
  </r>
  <r>
    <x v="54"/>
    <x v="0"/>
    <x v="1"/>
    <x v="163"/>
    <x v="1"/>
    <n v="0"/>
    <x v="0"/>
    <x v="0"/>
  </r>
  <r>
    <x v="54"/>
    <x v="0"/>
    <x v="1"/>
    <x v="154"/>
    <x v="1"/>
    <n v="0"/>
    <x v="3"/>
    <x v="0"/>
  </r>
  <r>
    <x v="54"/>
    <x v="0"/>
    <x v="1"/>
    <x v="157"/>
    <x v="1"/>
    <n v="0"/>
    <x v="3"/>
    <x v="0"/>
  </r>
  <r>
    <x v="54"/>
    <x v="0"/>
    <x v="1"/>
    <x v="158"/>
    <x v="1"/>
    <n v="1"/>
    <x v="1"/>
    <x v="1"/>
  </r>
  <r>
    <x v="54"/>
    <x v="0"/>
    <x v="1"/>
    <x v="10"/>
    <x v="1"/>
    <n v="0"/>
    <x v="4"/>
    <x v="3"/>
  </r>
  <r>
    <x v="54"/>
    <x v="0"/>
    <x v="2"/>
    <x v="161"/>
    <x v="0"/>
    <n v="0"/>
    <x v="3"/>
    <x v="0"/>
  </r>
  <r>
    <x v="54"/>
    <x v="0"/>
    <x v="2"/>
    <x v="156"/>
    <x v="0"/>
    <n v="0"/>
    <x v="8"/>
    <x v="0"/>
  </r>
  <r>
    <x v="54"/>
    <x v="0"/>
    <x v="2"/>
    <x v="155"/>
    <x v="0"/>
    <n v="0.4"/>
    <x v="0"/>
    <x v="0"/>
  </r>
  <r>
    <x v="54"/>
    <x v="0"/>
    <x v="2"/>
    <x v="159"/>
    <x v="0"/>
    <n v="0"/>
    <x v="7"/>
    <x v="3"/>
  </r>
  <r>
    <x v="54"/>
    <x v="0"/>
    <x v="2"/>
    <x v="165"/>
    <x v="0"/>
    <n v="0"/>
    <x v="3"/>
    <x v="0"/>
  </r>
  <r>
    <x v="54"/>
    <x v="0"/>
    <x v="2"/>
    <x v="162"/>
    <x v="0"/>
    <n v="0"/>
    <x v="0"/>
    <x v="0"/>
  </r>
  <r>
    <x v="54"/>
    <x v="0"/>
    <x v="2"/>
    <x v="27"/>
    <x v="0"/>
    <n v="0"/>
    <x v="5"/>
    <x v="3"/>
  </r>
  <r>
    <x v="54"/>
    <x v="0"/>
    <x v="2"/>
    <x v="26"/>
    <x v="0"/>
    <n v="0"/>
    <x v="7"/>
    <x v="3"/>
  </r>
  <r>
    <x v="54"/>
    <x v="0"/>
    <x v="2"/>
    <x v="160"/>
    <x v="0"/>
    <n v="0"/>
    <x v="2"/>
    <x v="2"/>
  </r>
  <r>
    <x v="54"/>
    <x v="0"/>
    <x v="2"/>
    <x v="164"/>
    <x v="0"/>
    <n v="0"/>
    <x v="0"/>
    <x v="0"/>
  </r>
  <r>
    <x v="54"/>
    <x v="0"/>
    <x v="2"/>
    <x v="163"/>
    <x v="0"/>
    <n v="0"/>
    <x v="0"/>
    <x v="0"/>
  </r>
  <r>
    <x v="54"/>
    <x v="0"/>
    <x v="2"/>
    <x v="154"/>
    <x v="0"/>
    <n v="0"/>
    <x v="3"/>
    <x v="0"/>
  </r>
  <r>
    <x v="54"/>
    <x v="0"/>
    <x v="2"/>
    <x v="157"/>
    <x v="0"/>
    <n v="7.2"/>
    <x v="3"/>
    <x v="0"/>
  </r>
  <r>
    <x v="54"/>
    <x v="0"/>
    <x v="2"/>
    <x v="158"/>
    <x v="0"/>
    <n v="11.1"/>
    <x v="1"/>
    <x v="1"/>
  </r>
  <r>
    <x v="54"/>
    <x v="0"/>
    <x v="2"/>
    <x v="10"/>
    <x v="0"/>
    <n v="0"/>
    <x v="4"/>
    <x v="3"/>
  </r>
  <r>
    <x v="54"/>
    <x v="0"/>
    <x v="2"/>
    <x v="161"/>
    <x v="1"/>
    <n v="0.2"/>
    <x v="3"/>
    <x v="0"/>
  </r>
  <r>
    <x v="54"/>
    <x v="0"/>
    <x v="2"/>
    <x v="156"/>
    <x v="1"/>
    <n v="0"/>
    <x v="8"/>
    <x v="0"/>
  </r>
  <r>
    <x v="54"/>
    <x v="0"/>
    <x v="2"/>
    <x v="155"/>
    <x v="1"/>
    <n v="3.4"/>
    <x v="0"/>
    <x v="0"/>
  </r>
  <r>
    <x v="54"/>
    <x v="0"/>
    <x v="2"/>
    <x v="159"/>
    <x v="1"/>
    <n v="0"/>
    <x v="7"/>
    <x v="3"/>
  </r>
  <r>
    <x v="54"/>
    <x v="0"/>
    <x v="2"/>
    <x v="165"/>
    <x v="1"/>
    <n v="0"/>
    <x v="3"/>
    <x v="0"/>
  </r>
  <r>
    <x v="54"/>
    <x v="0"/>
    <x v="2"/>
    <x v="162"/>
    <x v="1"/>
    <n v="0"/>
    <x v="0"/>
    <x v="0"/>
  </r>
  <r>
    <x v="54"/>
    <x v="0"/>
    <x v="2"/>
    <x v="27"/>
    <x v="1"/>
    <n v="0"/>
    <x v="5"/>
    <x v="3"/>
  </r>
  <r>
    <x v="54"/>
    <x v="0"/>
    <x v="2"/>
    <x v="26"/>
    <x v="1"/>
    <n v="0"/>
    <x v="7"/>
    <x v="3"/>
  </r>
  <r>
    <x v="54"/>
    <x v="0"/>
    <x v="2"/>
    <x v="160"/>
    <x v="1"/>
    <n v="0"/>
    <x v="2"/>
    <x v="2"/>
  </r>
  <r>
    <x v="54"/>
    <x v="0"/>
    <x v="2"/>
    <x v="164"/>
    <x v="1"/>
    <n v="0"/>
    <x v="0"/>
    <x v="0"/>
  </r>
  <r>
    <x v="54"/>
    <x v="0"/>
    <x v="2"/>
    <x v="163"/>
    <x v="1"/>
    <n v="0"/>
    <x v="0"/>
    <x v="0"/>
  </r>
  <r>
    <x v="54"/>
    <x v="0"/>
    <x v="2"/>
    <x v="154"/>
    <x v="1"/>
    <n v="0"/>
    <x v="3"/>
    <x v="0"/>
  </r>
  <r>
    <x v="54"/>
    <x v="0"/>
    <x v="2"/>
    <x v="157"/>
    <x v="1"/>
    <n v="0"/>
    <x v="3"/>
    <x v="0"/>
  </r>
  <r>
    <x v="54"/>
    <x v="0"/>
    <x v="2"/>
    <x v="158"/>
    <x v="1"/>
    <n v="8.6999999999999993"/>
    <x v="1"/>
    <x v="1"/>
  </r>
  <r>
    <x v="54"/>
    <x v="0"/>
    <x v="2"/>
    <x v="10"/>
    <x v="1"/>
    <n v="0"/>
    <x v="4"/>
    <x v="3"/>
  </r>
  <r>
    <x v="54"/>
    <x v="0"/>
    <x v="3"/>
    <x v="161"/>
    <x v="0"/>
    <n v="0"/>
    <x v="3"/>
    <x v="0"/>
  </r>
  <r>
    <x v="54"/>
    <x v="0"/>
    <x v="3"/>
    <x v="156"/>
    <x v="0"/>
    <n v="0"/>
    <x v="8"/>
    <x v="0"/>
  </r>
  <r>
    <x v="54"/>
    <x v="0"/>
    <x v="3"/>
    <x v="155"/>
    <x v="0"/>
    <n v="0.2"/>
    <x v="0"/>
    <x v="0"/>
  </r>
  <r>
    <x v="54"/>
    <x v="0"/>
    <x v="3"/>
    <x v="159"/>
    <x v="0"/>
    <n v="0"/>
    <x v="7"/>
    <x v="3"/>
  </r>
  <r>
    <x v="54"/>
    <x v="0"/>
    <x v="3"/>
    <x v="165"/>
    <x v="0"/>
    <n v="0"/>
    <x v="3"/>
    <x v="0"/>
  </r>
  <r>
    <x v="54"/>
    <x v="0"/>
    <x v="3"/>
    <x v="162"/>
    <x v="0"/>
    <n v="0"/>
    <x v="0"/>
    <x v="0"/>
  </r>
  <r>
    <x v="54"/>
    <x v="0"/>
    <x v="3"/>
    <x v="27"/>
    <x v="0"/>
    <n v="0"/>
    <x v="5"/>
    <x v="3"/>
  </r>
  <r>
    <x v="54"/>
    <x v="0"/>
    <x v="3"/>
    <x v="26"/>
    <x v="0"/>
    <n v="0"/>
    <x v="7"/>
    <x v="3"/>
  </r>
  <r>
    <x v="54"/>
    <x v="0"/>
    <x v="3"/>
    <x v="160"/>
    <x v="0"/>
    <n v="0"/>
    <x v="2"/>
    <x v="2"/>
  </r>
  <r>
    <x v="54"/>
    <x v="0"/>
    <x v="3"/>
    <x v="164"/>
    <x v="0"/>
    <n v="0"/>
    <x v="0"/>
    <x v="0"/>
  </r>
  <r>
    <x v="54"/>
    <x v="0"/>
    <x v="3"/>
    <x v="163"/>
    <x v="0"/>
    <n v="0"/>
    <x v="0"/>
    <x v="0"/>
  </r>
  <r>
    <x v="54"/>
    <x v="0"/>
    <x v="3"/>
    <x v="154"/>
    <x v="0"/>
    <n v="0"/>
    <x v="3"/>
    <x v="0"/>
  </r>
  <r>
    <x v="54"/>
    <x v="0"/>
    <x v="3"/>
    <x v="157"/>
    <x v="0"/>
    <n v="0"/>
    <x v="3"/>
    <x v="0"/>
  </r>
  <r>
    <x v="54"/>
    <x v="0"/>
    <x v="3"/>
    <x v="158"/>
    <x v="0"/>
    <n v="0"/>
    <x v="1"/>
    <x v="1"/>
  </r>
  <r>
    <x v="54"/>
    <x v="0"/>
    <x v="3"/>
    <x v="10"/>
    <x v="0"/>
    <n v="0"/>
    <x v="4"/>
    <x v="3"/>
  </r>
  <r>
    <x v="54"/>
    <x v="0"/>
    <x v="3"/>
    <x v="161"/>
    <x v="1"/>
    <n v="0"/>
    <x v="3"/>
    <x v="0"/>
  </r>
  <r>
    <x v="54"/>
    <x v="0"/>
    <x v="3"/>
    <x v="156"/>
    <x v="1"/>
    <n v="0"/>
    <x v="8"/>
    <x v="0"/>
  </r>
  <r>
    <x v="54"/>
    <x v="0"/>
    <x v="3"/>
    <x v="155"/>
    <x v="1"/>
    <n v="0"/>
    <x v="0"/>
    <x v="0"/>
  </r>
  <r>
    <x v="54"/>
    <x v="0"/>
    <x v="3"/>
    <x v="159"/>
    <x v="1"/>
    <n v="0"/>
    <x v="7"/>
    <x v="3"/>
  </r>
  <r>
    <x v="54"/>
    <x v="0"/>
    <x v="3"/>
    <x v="165"/>
    <x v="1"/>
    <n v="0"/>
    <x v="3"/>
    <x v="0"/>
  </r>
  <r>
    <x v="54"/>
    <x v="0"/>
    <x v="3"/>
    <x v="162"/>
    <x v="1"/>
    <n v="0"/>
    <x v="0"/>
    <x v="0"/>
  </r>
  <r>
    <x v="54"/>
    <x v="0"/>
    <x v="3"/>
    <x v="27"/>
    <x v="1"/>
    <n v="0"/>
    <x v="5"/>
    <x v="3"/>
  </r>
  <r>
    <x v="54"/>
    <x v="0"/>
    <x v="3"/>
    <x v="26"/>
    <x v="1"/>
    <n v="0"/>
    <x v="7"/>
    <x v="3"/>
  </r>
  <r>
    <x v="54"/>
    <x v="0"/>
    <x v="3"/>
    <x v="160"/>
    <x v="1"/>
    <n v="0"/>
    <x v="2"/>
    <x v="2"/>
  </r>
  <r>
    <x v="54"/>
    <x v="0"/>
    <x v="3"/>
    <x v="164"/>
    <x v="1"/>
    <n v="0"/>
    <x v="0"/>
    <x v="0"/>
  </r>
  <r>
    <x v="54"/>
    <x v="0"/>
    <x v="3"/>
    <x v="163"/>
    <x v="1"/>
    <n v="0"/>
    <x v="0"/>
    <x v="0"/>
  </r>
  <r>
    <x v="54"/>
    <x v="0"/>
    <x v="3"/>
    <x v="154"/>
    <x v="1"/>
    <n v="0"/>
    <x v="3"/>
    <x v="0"/>
  </r>
  <r>
    <x v="54"/>
    <x v="0"/>
    <x v="3"/>
    <x v="157"/>
    <x v="1"/>
    <n v="0"/>
    <x v="3"/>
    <x v="0"/>
  </r>
  <r>
    <x v="54"/>
    <x v="0"/>
    <x v="3"/>
    <x v="158"/>
    <x v="1"/>
    <n v="0"/>
    <x v="1"/>
    <x v="1"/>
  </r>
  <r>
    <x v="54"/>
    <x v="0"/>
    <x v="3"/>
    <x v="10"/>
    <x v="1"/>
    <n v="0"/>
    <x v="4"/>
    <x v="3"/>
  </r>
  <r>
    <x v="54"/>
    <x v="0"/>
    <x v="4"/>
    <x v="161"/>
    <x v="0"/>
    <n v="0"/>
    <x v="3"/>
    <x v="0"/>
  </r>
  <r>
    <x v="54"/>
    <x v="0"/>
    <x v="4"/>
    <x v="156"/>
    <x v="0"/>
    <n v="0"/>
    <x v="8"/>
    <x v="0"/>
  </r>
  <r>
    <x v="54"/>
    <x v="0"/>
    <x v="4"/>
    <x v="155"/>
    <x v="0"/>
    <n v="0"/>
    <x v="0"/>
    <x v="0"/>
  </r>
  <r>
    <x v="54"/>
    <x v="0"/>
    <x v="4"/>
    <x v="159"/>
    <x v="0"/>
    <n v="0"/>
    <x v="7"/>
    <x v="3"/>
  </r>
  <r>
    <x v="54"/>
    <x v="0"/>
    <x v="4"/>
    <x v="165"/>
    <x v="0"/>
    <n v="0"/>
    <x v="3"/>
    <x v="0"/>
  </r>
  <r>
    <x v="54"/>
    <x v="0"/>
    <x v="4"/>
    <x v="162"/>
    <x v="0"/>
    <n v="0"/>
    <x v="0"/>
    <x v="0"/>
  </r>
  <r>
    <x v="54"/>
    <x v="0"/>
    <x v="4"/>
    <x v="27"/>
    <x v="0"/>
    <n v="0"/>
    <x v="5"/>
    <x v="3"/>
  </r>
  <r>
    <x v="54"/>
    <x v="0"/>
    <x v="4"/>
    <x v="26"/>
    <x v="0"/>
    <n v="0"/>
    <x v="7"/>
    <x v="3"/>
  </r>
  <r>
    <x v="54"/>
    <x v="0"/>
    <x v="4"/>
    <x v="160"/>
    <x v="0"/>
    <n v="0"/>
    <x v="2"/>
    <x v="2"/>
  </r>
  <r>
    <x v="54"/>
    <x v="0"/>
    <x v="4"/>
    <x v="164"/>
    <x v="0"/>
    <n v="0"/>
    <x v="0"/>
    <x v="0"/>
  </r>
  <r>
    <x v="54"/>
    <x v="0"/>
    <x v="4"/>
    <x v="163"/>
    <x v="0"/>
    <n v="0"/>
    <x v="0"/>
    <x v="0"/>
  </r>
  <r>
    <x v="54"/>
    <x v="0"/>
    <x v="4"/>
    <x v="154"/>
    <x v="0"/>
    <n v="0"/>
    <x v="3"/>
    <x v="0"/>
  </r>
  <r>
    <x v="54"/>
    <x v="0"/>
    <x v="4"/>
    <x v="157"/>
    <x v="0"/>
    <n v="0"/>
    <x v="3"/>
    <x v="0"/>
  </r>
  <r>
    <x v="54"/>
    <x v="0"/>
    <x v="4"/>
    <x v="158"/>
    <x v="0"/>
    <n v="0"/>
    <x v="1"/>
    <x v="1"/>
  </r>
  <r>
    <x v="54"/>
    <x v="0"/>
    <x v="4"/>
    <x v="10"/>
    <x v="0"/>
    <n v="0"/>
    <x v="4"/>
    <x v="3"/>
  </r>
  <r>
    <x v="54"/>
    <x v="0"/>
    <x v="4"/>
    <x v="161"/>
    <x v="1"/>
    <n v="0"/>
    <x v="3"/>
    <x v="0"/>
  </r>
  <r>
    <x v="54"/>
    <x v="0"/>
    <x v="4"/>
    <x v="156"/>
    <x v="1"/>
    <n v="0"/>
    <x v="8"/>
    <x v="0"/>
  </r>
  <r>
    <x v="54"/>
    <x v="0"/>
    <x v="4"/>
    <x v="155"/>
    <x v="1"/>
    <n v="0"/>
    <x v="0"/>
    <x v="0"/>
  </r>
  <r>
    <x v="54"/>
    <x v="0"/>
    <x v="4"/>
    <x v="159"/>
    <x v="1"/>
    <n v="0"/>
    <x v="7"/>
    <x v="3"/>
  </r>
  <r>
    <x v="54"/>
    <x v="0"/>
    <x v="4"/>
    <x v="165"/>
    <x v="1"/>
    <n v="0"/>
    <x v="3"/>
    <x v="0"/>
  </r>
  <r>
    <x v="54"/>
    <x v="0"/>
    <x v="4"/>
    <x v="162"/>
    <x v="1"/>
    <n v="0"/>
    <x v="0"/>
    <x v="0"/>
  </r>
  <r>
    <x v="54"/>
    <x v="0"/>
    <x v="4"/>
    <x v="27"/>
    <x v="1"/>
    <n v="0"/>
    <x v="5"/>
    <x v="3"/>
  </r>
  <r>
    <x v="54"/>
    <x v="0"/>
    <x v="4"/>
    <x v="26"/>
    <x v="1"/>
    <n v="0"/>
    <x v="7"/>
    <x v="3"/>
  </r>
  <r>
    <x v="54"/>
    <x v="0"/>
    <x v="4"/>
    <x v="160"/>
    <x v="1"/>
    <n v="0"/>
    <x v="2"/>
    <x v="2"/>
  </r>
  <r>
    <x v="54"/>
    <x v="0"/>
    <x v="4"/>
    <x v="164"/>
    <x v="1"/>
    <n v="0"/>
    <x v="0"/>
    <x v="0"/>
  </r>
  <r>
    <x v="54"/>
    <x v="0"/>
    <x v="4"/>
    <x v="163"/>
    <x v="1"/>
    <n v="0"/>
    <x v="0"/>
    <x v="0"/>
  </r>
  <r>
    <x v="54"/>
    <x v="0"/>
    <x v="4"/>
    <x v="154"/>
    <x v="1"/>
    <n v="0"/>
    <x v="3"/>
    <x v="0"/>
  </r>
  <r>
    <x v="54"/>
    <x v="0"/>
    <x v="4"/>
    <x v="157"/>
    <x v="1"/>
    <n v="0"/>
    <x v="3"/>
    <x v="0"/>
  </r>
  <r>
    <x v="54"/>
    <x v="0"/>
    <x v="4"/>
    <x v="158"/>
    <x v="1"/>
    <n v="0"/>
    <x v="1"/>
    <x v="1"/>
  </r>
  <r>
    <x v="54"/>
    <x v="0"/>
    <x v="4"/>
    <x v="10"/>
    <x v="1"/>
    <n v="0"/>
    <x v="4"/>
    <x v="3"/>
  </r>
  <r>
    <x v="54"/>
    <x v="0"/>
    <x v="1"/>
    <x v="161"/>
    <x v="0"/>
    <n v="0"/>
    <x v="3"/>
    <x v="0"/>
  </r>
  <r>
    <x v="54"/>
    <x v="0"/>
    <x v="1"/>
    <x v="156"/>
    <x v="0"/>
    <n v="0"/>
    <x v="8"/>
    <x v="0"/>
  </r>
  <r>
    <x v="54"/>
    <x v="0"/>
    <x v="1"/>
    <x v="155"/>
    <x v="0"/>
    <n v="0"/>
    <x v="0"/>
    <x v="0"/>
  </r>
  <r>
    <x v="54"/>
    <x v="0"/>
    <x v="1"/>
    <x v="159"/>
    <x v="0"/>
    <n v="0"/>
    <x v="7"/>
    <x v="3"/>
  </r>
  <r>
    <x v="54"/>
    <x v="0"/>
    <x v="1"/>
    <x v="165"/>
    <x v="0"/>
    <n v="0"/>
    <x v="3"/>
    <x v="0"/>
  </r>
  <r>
    <x v="54"/>
    <x v="0"/>
    <x v="1"/>
    <x v="162"/>
    <x v="0"/>
    <n v="0"/>
    <x v="0"/>
    <x v="0"/>
  </r>
  <r>
    <x v="54"/>
    <x v="0"/>
    <x v="1"/>
    <x v="27"/>
    <x v="0"/>
    <n v="0"/>
    <x v="5"/>
    <x v="3"/>
  </r>
  <r>
    <x v="54"/>
    <x v="0"/>
    <x v="1"/>
    <x v="26"/>
    <x v="0"/>
    <n v="0"/>
    <x v="7"/>
    <x v="3"/>
  </r>
  <r>
    <x v="54"/>
    <x v="0"/>
    <x v="1"/>
    <x v="160"/>
    <x v="0"/>
    <n v="0"/>
    <x v="2"/>
    <x v="2"/>
  </r>
  <r>
    <x v="54"/>
    <x v="0"/>
    <x v="1"/>
    <x v="164"/>
    <x v="0"/>
    <n v="0"/>
    <x v="0"/>
    <x v="0"/>
  </r>
  <r>
    <x v="54"/>
    <x v="0"/>
    <x v="1"/>
    <x v="163"/>
    <x v="0"/>
    <n v="0"/>
    <x v="0"/>
    <x v="0"/>
  </r>
  <r>
    <x v="54"/>
    <x v="0"/>
    <x v="1"/>
    <x v="154"/>
    <x v="0"/>
    <n v="0"/>
    <x v="3"/>
    <x v="0"/>
  </r>
  <r>
    <x v="54"/>
    <x v="0"/>
    <x v="1"/>
    <x v="157"/>
    <x v="0"/>
    <n v="0"/>
    <x v="3"/>
    <x v="0"/>
  </r>
  <r>
    <x v="54"/>
    <x v="0"/>
    <x v="1"/>
    <x v="158"/>
    <x v="0"/>
    <n v="0"/>
    <x v="1"/>
    <x v="1"/>
  </r>
  <r>
    <x v="54"/>
    <x v="0"/>
    <x v="1"/>
    <x v="10"/>
    <x v="0"/>
    <n v="0"/>
    <x v="4"/>
    <x v="3"/>
  </r>
  <r>
    <x v="54"/>
    <x v="0"/>
    <x v="1"/>
    <x v="161"/>
    <x v="1"/>
    <n v="0"/>
    <x v="3"/>
    <x v="0"/>
  </r>
  <r>
    <x v="54"/>
    <x v="0"/>
    <x v="1"/>
    <x v="156"/>
    <x v="1"/>
    <n v="0"/>
    <x v="8"/>
    <x v="0"/>
  </r>
  <r>
    <x v="54"/>
    <x v="0"/>
    <x v="1"/>
    <x v="155"/>
    <x v="1"/>
    <n v="0"/>
    <x v="0"/>
    <x v="0"/>
  </r>
  <r>
    <x v="54"/>
    <x v="0"/>
    <x v="1"/>
    <x v="159"/>
    <x v="1"/>
    <n v="0"/>
    <x v="7"/>
    <x v="3"/>
  </r>
  <r>
    <x v="54"/>
    <x v="0"/>
    <x v="1"/>
    <x v="165"/>
    <x v="1"/>
    <n v="0"/>
    <x v="3"/>
    <x v="0"/>
  </r>
  <r>
    <x v="54"/>
    <x v="0"/>
    <x v="1"/>
    <x v="162"/>
    <x v="1"/>
    <n v="0"/>
    <x v="0"/>
    <x v="0"/>
  </r>
  <r>
    <x v="54"/>
    <x v="0"/>
    <x v="1"/>
    <x v="27"/>
    <x v="1"/>
    <n v="0"/>
    <x v="5"/>
    <x v="3"/>
  </r>
  <r>
    <x v="54"/>
    <x v="0"/>
    <x v="1"/>
    <x v="26"/>
    <x v="1"/>
    <n v="0"/>
    <x v="7"/>
    <x v="3"/>
  </r>
  <r>
    <x v="54"/>
    <x v="0"/>
    <x v="1"/>
    <x v="160"/>
    <x v="1"/>
    <n v="0"/>
    <x v="2"/>
    <x v="2"/>
  </r>
  <r>
    <x v="54"/>
    <x v="0"/>
    <x v="1"/>
    <x v="164"/>
    <x v="1"/>
    <n v="0"/>
    <x v="0"/>
    <x v="0"/>
  </r>
  <r>
    <x v="54"/>
    <x v="0"/>
    <x v="1"/>
    <x v="163"/>
    <x v="1"/>
    <n v="0"/>
    <x v="0"/>
    <x v="0"/>
  </r>
  <r>
    <x v="54"/>
    <x v="0"/>
    <x v="1"/>
    <x v="154"/>
    <x v="1"/>
    <n v="0"/>
    <x v="3"/>
    <x v="0"/>
  </r>
  <r>
    <x v="54"/>
    <x v="0"/>
    <x v="1"/>
    <x v="157"/>
    <x v="1"/>
    <n v="0"/>
    <x v="3"/>
    <x v="0"/>
  </r>
  <r>
    <x v="54"/>
    <x v="0"/>
    <x v="1"/>
    <x v="158"/>
    <x v="1"/>
    <n v="0"/>
    <x v="1"/>
    <x v="1"/>
  </r>
  <r>
    <x v="54"/>
    <x v="0"/>
    <x v="1"/>
    <x v="10"/>
    <x v="1"/>
    <n v="0"/>
    <x v="4"/>
    <x v="3"/>
  </r>
  <r>
    <x v="54"/>
    <x v="0"/>
    <x v="5"/>
    <x v="161"/>
    <x v="0"/>
    <n v="58.7"/>
    <x v="3"/>
    <x v="0"/>
  </r>
  <r>
    <x v="54"/>
    <x v="0"/>
    <x v="5"/>
    <x v="156"/>
    <x v="0"/>
    <n v="0.9"/>
    <x v="8"/>
    <x v="0"/>
  </r>
  <r>
    <x v="54"/>
    <x v="0"/>
    <x v="5"/>
    <x v="155"/>
    <x v="0"/>
    <n v="0"/>
    <x v="0"/>
    <x v="0"/>
  </r>
  <r>
    <x v="54"/>
    <x v="0"/>
    <x v="5"/>
    <x v="159"/>
    <x v="0"/>
    <n v="0"/>
    <x v="7"/>
    <x v="3"/>
  </r>
  <r>
    <x v="54"/>
    <x v="0"/>
    <x v="5"/>
    <x v="165"/>
    <x v="0"/>
    <n v="0"/>
    <x v="3"/>
    <x v="0"/>
  </r>
  <r>
    <x v="54"/>
    <x v="0"/>
    <x v="5"/>
    <x v="162"/>
    <x v="0"/>
    <n v="0"/>
    <x v="0"/>
    <x v="0"/>
  </r>
  <r>
    <x v="54"/>
    <x v="0"/>
    <x v="5"/>
    <x v="27"/>
    <x v="0"/>
    <n v="0"/>
    <x v="5"/>
    <x v="3"/>
  </r>
  <r>
    <x v="54"/>
    <x v="0"/>
    <x v="5"/>
    <x v="26"/>
    <x v="0"/>
    <n v="0"/>
    <x v="7"/>
    <x v="3"/>
  </r>
  <r>
    <x v="54"/>
    <x v="0"/>
    <x v="5"/>
    <x v="160"/>
    <x v="0"/>
    <n v="0"/>
    <x v="2"/>
    <x v="2"/>
  </r>
  <r>
    <x v="54"/>
    <x v="0"/>
    <x v="5"/>
    <x v="164"/>
    <x v="0"/>
    <n v="0"/>
    <x v="0"/>
    <x v="0"/>
  </r>
  <r>
    <x v="54"/>
    <x v="0"/>
    <x v="5"/>
    <x v="163"/>
    <x v="0"/>
    <n v="0"/>
    <x v="0"/>
    <x v="0"/>
  </r>
  <r>
    <x v="54"/>
    <x v="0"/>
    <x v="5"/>
    <x v="154"/>
    <x v="0"/>
    <n v="0"/>
    <x v="3"/>
    <x v="0"/>
  </r>
  <r>
    <x v="54"/>
    <x v="0"/>
    <x v="5"/>
    <x v="157"/>
    <x v="0"/>
    <n v="0"/>
    <x v="3"/>
    <x v="0"/>
  </r>
  <r>
    <x v="54"/>
    <x v="0"/>
    <x v="5"/>
    <x v="158"/>
    <x v="0"/>
    <n v="0"/>
    <x v="1"/>
    <x v="1"/>
  </r>
  <r>
    <x v="54"/>
    <x v="0"/>
    <x v="5"/>
    <x v="10"/>
    <x v="0"/>
    <n v="0"/>
    <x v="4"/>
    <x v="3"/>
  </r>
  <r>
    <x v="54"/>
    <x v="0"/>
    <x v="5"/>
    <x v="161"/>
    <x v="1"/>
    <n v="0"/>
    <x v="3"/>
    <x v="0"/>
  </r>
  <r>
    <x v="54"/>
    <x v="0"/>
    <x v="5"/>
    <x v="156"/>
    <x v="1"/>
    <n v="0"/>
    <x v="8"/>
    <x v="0"/>
  </r>
  <r>
    <x v="54"/>
    <x v="0"/>
    <x v="5"/>
    <x v="155"/>
    <x v="1"/>
    <n v="0"/>
    <x v="0"/>
    <x v="0"/>
  </r>
  <r>
    <x v="54"/>
    <x v="0"/>
    <x v="5"/>
    <x v="159"/>
    <x v="1"/>
    <n v="0"/>
    <x v="7"/>
    <x v="3"/>
  </r>
  <r>
    <x v="54"/>
    <x v="0"/>
    <x v="5"/>
    <x v="165"/>
    <x v="1"/>
    <n v="0"/>
    <x v="3"/>
    <x v="0"/>
  </r>
  <r>
    <x v="54"/>
    <x v="0"/>
    <x v="5"/>
    <x v="162"/>
    <x v="1"/>
    <n v="0"/>
    <x v="0"/>
    <x v="0"/>
  </r>
  <r>
    <x v="54"/>
    <x v="0"/>
    <x v="5"/>
    <x v="27"/>
    <x v="1"/>
    <n v="0"/>
    <x v="5"/>
    <x v="3"/>
  </r>
  <r>
    <x v="54"/>
    <x v="0"/>
    <x v="5"/>
    <x v="26"/>
    <x v="1"/>
    <n v="0"/>
    <x v="7"/>
    <x v="3"/>
  </r>
  <r>
    <x v="54"/>
    <x v="0"/>
    <x v="5"/>
    <x v="160"/>
    <x v="1"/>
    <n v="0"/>
    <x v="2"/>
    <x v="2"/>
  </r>
  <r>
    <x v="54"/>
    <x v="0"/>
    <x v="5"/>
    <x v="164"/>
    <x v="1"/>
    <n v="0"/>
    <x v="0"/>
    <x v="0"/>
  </r>
  <r>
    <x v="54"/>
    <x v="0"/>
    <x v="5"/>
    <x v="163"/>
    <x v="1"/>
    <n v="0"/>
    <x v="0"/>
    <x v="0"/>
  </r>
  <r>
    <x v="54"/>
    <x v="0"/>
    <x v="5"/>
    <x v="154"/>
    <x v="1"/>
    <n v="0"/>
    <x v="3"/>
    <x v="0"/>
  </r>
  <r>
    <x v="54"/>
    <x v="0"/>
    <x v="5"/>
    <x v="157"/>
    <x v="1"/>
    <n v="0"/>
    <x v="3"/>
    <x v="0"/>
  </r>
  <r>
    <x v="54"/>
    <x v="0"/>
    <x v="5"/>
    <x v="158"/>
    <x v="1"/>
    <n v="0"/>
    <x v="1"/>
    <x v="1"/>
  </r>
  <r>
    <x v="54"/>
    <x v="0"/>
    <x v="5"/>
    <x v="10"/>
    <x v="1"/>
    <n v="0"/>
    <x v="4"/>
    <x v="3"/>
  </r>
  <r>
    <x v="54"/>
    <x v="0"/>
    <x v="6"/>
    <x v="161"/>
    <x v="0"/>
    <n v="7.8"/>
    <x v="3"/>
    <x v="0"/>
  </r>
  <r>
    <x v="54"/>
    <x v="0"/>
    <x v="6"/>
    <x v="156"/>
    <x v="0"/>
    <n v="0"/>
    <x v="8"/>
    <x v="0"/>
  </r>
  <r>
    <x v="54"/>
    <x v="0"/>
    <x v="6"/>
    <x v="155"/>
    <x v="0"/>
    <n v="8.1999999999999993"/>
    <x v="0"/>
    <x v="0"/>
  </r>
  <r>
    <x v="54"/>
    <x v="0"/>
    <x v="6"/>
    <x v="159"/>
    <x v="0"/>
    <n v="0"/>
    <x v="7"/>
    <x v="3"/>
  </r>
  <r>
    <x v="54"/>
    <x v="0"/>
    <x v="6"/>
    <x v="165"/>
    <x v="0"/>
    <n v="0"/>
    <x v="3"/>
    <x v="0"/>
  </r>
  <r>
    <x v="54"/>
    <x v="0"/>
    <x v="6"/>
    <x v="162"/>
    <x v="0"/>
    <n v="0"/>
    <x v="0"/>
    <x v="0"/>
  </r>
  <r>
    <x v="54"/>
    <x v="0"/>
    <x v="6"/>
    <x v="27"/>
    <x v="0"/>
    <n v="0"/>
    <x v="5"/>
    <x v="3"/>
  </r>
  <r>
    <x v="54"/>
    <x v="0"/>
    <x v="6"/>
    <x v="26"/>
    <x v="0"/>
    <n v="25.6"/>
    <x v="7"/>
    <x v="3"/>
  </r>
  <r>
    <x v="54"/>
    <x v="0"/>
    <x v="6"/>
    <x v="160"/>
    <x v="0"/>
    <n v="0"/>
    <x v="2"/>
    <x v="2"/>
  </r>
  <r>
    <x v="54"/>
    <x v="0"/>
    <x v="6"/>
    <x v="164"/>
    <x v="0"/>
    <n v="0"/>
    <x v="0"/>
    <x v="0"/>
  </r>
  <r>
    <x v="54"/>
    <x v="0"/>
    <x v="6"/>
    <x v="163"/>
    <x v="0"/>
    <n v="0"/>
    <x v="0"/>
    <x v="0"/>
  </r>
  <r>
    <x v="54"/>
    <x v="0"/>
    <x v="6"/>
    <x v="154"/>
    <x v="0"/>
    <n v="0"/>
    <x v="3"/>
    <x v="0"/>
  </r>
  <r>
    <x v="54"/>
    <x v="0"/>
    <x v="6"/>
    <x v="157"/>
    <x v="0"/>
    <n v="0"/>
    <x v="3"/>
    <x v="0"/>
  </r>
  <r>
    <x v="54"/>
    <x v="0"/>
    <x v="6"/>
    <x v="158"/>
    <x v="0"/>
    <n v="5.3"/>
    <x v="1"/>
    <x v="1"/>
  </r>
  <r>
    <x v="54"/>
    <x v="0"/>
    <x v="6"/>
    <x v="10"/>
    <x v="0"/>
    <n v="0"/>
    <x v="4"/>
    <x v="3"/>
  </r>
  <r>
    <x v="54"/>
    <x v="0"/>
    <x v="6"/>
    <x v="161"/>
    <x v="1"/>
    <n v="11"/>
    <x v="3"/>
    <x v="0"/>
  </r>
  <r>
    <x v="54"/>
    <x v="0"/>
    <x v="6"/>
    <x v="156"/>
    <x v="1"/>
    <n v="0"/>
    <x v="8"/>
    <x v="0"/>
  </r>
  <r>
    <x v="54"/>
    <x v="0"/>
    <x v="6"/>
    <x v="155"/>
    <x v="1"/>
    <n v="9.6"/>
    <x v="0"/>
    <x v="0"/>
  </r>
  <r>
    <x v="54"/>
    <x v="0"/>
    <x v="6"/>
    <x v="159"/>
    <x v="1"/>
    <n v="0"/>
    <x v="7"/>
    <x v="3"/>
  </r>
  <r>
    <x v="54"/>
    <x v="0"/>
    <x v="6"/>
    <x v="165"/>
    <x v="1"/>
    <n v="0"/>
    <x v="3"/>
    <x v="0"/>
  </r>
  <r>
    <x v="54"/>
    <x v="0"/>
    <x v="6"/>
    <x v="162"/>
    <x v="1"/>
    <n v="0"/>
    <x v="0"/>
    <x v="0"/>
  </r>
  <r>
    <x v="54"/>
    <x v="0"/>
    <x v="6"/>
    <x v="27"/>
    <x v="1"/>
    <n v="0"/>
    <x v="5"/>
    <x v="3"/>
  </r>
  <r>
    <x v="54"/>
    <x v="0"/>
    <x v="6"/>
    <x v="26"/>
    <x v="1"/>
    <n v="2.4"/>
    <x v="7"/>
    <x v="3"/>
  </r>
  <r>
    <x v="54"/>
    <x v="0"/>
    <x v="6"/>
    <x v="160"/>
    <x v="1"/>
    <n v="0"/>
    <x v="2"/>
    <x v="2"/>
  </r>
  <r>
    <x v="54"/>
    <x v="0"/>
    <x v="6"/>
    <x v="164"/>
    <x v="1"/>
    <n v="0"/>
    <x v="0"/>
    <x v="0"/>
  </r>
  <r>
    <x v="54"/>
    <x v="0"/>
    <x v="6"/>
    <x v="163"/>
    <x v="1"/>
    <n v="0"/>
    <x v="0"/>
    <x v="0"/>
  </r>
  <r>
    <x v="54"/>
    <x v="0"/>
    <x v="6"/>
    <x v="154"/>
    <x v="1"/>
    <n v="0"/>
    <x v="3"/>
    <x v="0"/>
  </r>
  <r>
    <x v="54"/>
    <x v="0"/>
    <x v="6"/>
    <x v="157"/>
    <x v="1"/>
    <n v="0"/>
    <x v="3"/>
    <x v="0"/>
  </r>
  <r>
    <x v="54"/>
    <x v="0"/>
    <x v="6"/>
    <x v="158"/>
    <x v="1"/>
    <n v="4.7"/>
    <x v="1"/>
    <x v="1"/>
  </r>
  <r>
    <x v="54"/>
    <x v="0"/>
    <x v="6"/>
    <x v="10"/>
    <x v="1"/>
    <n v="0"/>
    <x v="4"/>
    <x v="3"/>
  </r>
  <r>
    <x v="54"/>
    <x v="0"/>
    <x v="7"/>
    <x v="161"/>
    <x v="0"/>
    <n v="0"/>
    <x v="3"/>
    <x v="0"/>
  </r>
  <r>
    <x v="54"/>
    <x v="0"/>
    <x v="7"/>
    <x v="156"/>
    <x v="0"/>
    <n v="2.5"/>
    <x v="8"/>
    <x v="0"/>
  </r>
  <r>
    <x v="54"/>
    <x v="0"/>
    <x v="7"/>
    <x v="155"/>
    <x v="0"/>
    <n v="0"/>
    <x v="0"/>
    <x v="0"/>
  </r>
  <r>
    <x v="54"/>
    <x v="0"/>
    <x v="7"/>
    <x v="159"/>
    <x v="0"/>
    <n v="0"/>
    <x v="7"/>
    <x v="3"/>
  </r>
  <r>
    <x v="54"/>
    <x v="0"/>
    <x v="7"/>
    <x v="165"/>
    <x v="0"/>
    <n v="0"/>
    <x v="3"/>
    <x v="0"/>
  </r>
  <r>
    <x v="54"/>
    <x v="0"/>
    <x v="7"/>
    <x v="162"/>
    <x v="0"/>
    <n v="0"/>
    <x v="0"/>
    <x v="0"/>
  </r>
  <r>
    <x v="54"/>
    <x v="0"/>
    <x v="7"/>
    <x v="27"/>
    <x v="0"/>
    <n v="0"/>
    <x v="5"/>
    <x v="3"/>
  </r>
  <r>
    <x v="54"/>
    <x v="0"/>
    <x v="7"/>
    <x v="26"/>
    <x v="0"/>
    <n v="0"/>
    <x v="7"/>
    <x v="3"/>
  </r>
  <r>
    <x v="54"/>
    <x v="0"/>
    <x v="7"/>
    <x v="160"/>
    <x v="0"/>
    <n v="0"/>
    <x v="2"/>
    <x v="2"/>
  </r>
  <r>
    <x v="54"/>
    <x v="0"/>
    <x v="7"/>
    <x v="164"/>
    <x v="0"/>
    <n v="0"/>
    <x v="0"/>
    <x v="0"/>
  </r>
  <r>
    <x v="54"/>
    <x v="0"/>
    <x v="7"/>
    <x v="163"/>
    <x v="0"/>
    <n v="0"/>
    <x v="0"/>
    <x v="0"/>
  </r>
  <r>
    <x v="54"/>
    <x v="0"/>
    <x v="7"/>
    <x v="154"/>
    <x v="0"/>
    <n v="0"/>
    <x v="3"/>
    <x v="0"/>
  </r>
  <r>
    <x v="54"/>
    <x v="0"/>
    <x v="7"/>
    <x v="157"/>
    <x v="0"/>
    <n v="0"/>
    <x v="3"/>
    <x v="0"/>
  </r>
  <r>
    <x v="54"/>
    <x v="0"/>
    <x v="7"/>
    <x v="158"/>
    <x v="0"/>
    <n v="1"/>
    <x v="1"/>
    <x v="1"/>
  </r>
  <r>
    <x v="54"/>
    <x v="0"/>
    <x v="7"/>
    <x v="10"/>
    <x v="0"/>
    <n v="0"/>
    <x v="4"/>
    <x v="3"/>
  </r>
  <r>
    <x v="54"/>
    <x v="0"/>
    <x v="7"/>
    <x v="161"/>
    <x v="1"/>
    <n v="0"/>
    <x v="3"/>
    <x v="0"/>
  </r>
  <r>
    <x v="54"/>
    <x v="0"/>
    <x v="7"/>
    <x v="156"/>
    <x v="1"/>
    <n v="0"/>
    <x v="8"/>
    <x v="0"/>
  </r>
  <r>
    <x v="54"/>
    <x v="0"/>
    <x v="7"/>
    <x v="155"/>
    <x v="1"/>
    <n v="0"/>
    <x v="0"/>
    <x v="0"/>
  </r>
  <r>
    <x v="54"/>
    <x v="0"/>
    <x v="7"/>
    <x v="159"/>
    <x v="1"/>
    <n v="0"/>
    <x v="7"/>
    <x v="3"/>
  </r>
  <r>
    <x v="54"/>
    <x v="0"/>
    <x v="7"/>
    <x v="165"/>
    <x v="1"/>
    <n v="0"/>
    <x v="3"/>
    <x v="0"/>
  </r>
  <r>
    <x v="54"/>
    <x v="0"/>
    <x v="7"/>
    <x v="162"/>
    <x v="1"/>
    <n v="0"/>
    <x v="0"/>
    <x v="0"/>
  </r>
  <r>
    <x v="54"/>
    <x v="0"/>
    <x v="7"/>
    <x v="27"/>
    <x v="1"/>
    <n v="0"/>
    <x v="5"/>
    <x v="3"/>
  </r>
  <r>
    <x v="54"/>
    <x v="0"/>
    <x v="7"/>
    <x v="26"/>
    <x v="1"/>
    <n v="0"/>
    <x v="7"/>
    <x v="3"/>
  </r>
  <r>
    <x v="54"/>
    <x v="0"/>
    <x v="7"/>
    <x v="160"/>
    <x v="1"/>
    <n v="0"/>
    <x v="2"/>
    <x v="2"/>
  </r>
  <r>
    <x v="54"/>
    <x v="0"/>
    <x v="7"/>
    <x v="164"/>
    <x v="1"/>
    <n v="0"/>
    <x v="0"/>
    <x v="0"/>
  </r>
  <r>
    <x v="54"/>
    <x v="0"/>
    <x v="7"/>
    <x v="163"/>
    <x v="1"/>
    <n v="0"/>
    <x v="0"/>
    <x v="0"/>
  </r>
  <r>
    <x v="54"/>
    <x v="0"/>
    <x v="7"/>
    <x v="154"/>
    <x v="1"/>
    <n v="0"/>
    <x v="3"/>
    <x v="0"/>
  </r>
  <r>
    <x v="54"/>
    <x v="0"/>
    <x v="7"/>
    <x v="157"/>
    <x v="1"/>
    <n v="0"/>
    <x v="3"/>
    <x v="0"/>
  </r>
  <r>
    <x v="54"/>
    <x v="0"/>
    <x v="7"/>
    <x v="158"/>
    <x v="1"/>
    <n v="0"/>
    <x v="1"/>
    <x v="1"/>
  </r>
  <r>
    <x v="54"/>
    <x v="0"/>
    <x v="7"/>
    <x v="10"/>
    <x v="1"/>
    <n v="0"/>
    <x v="4"/>
    <x v="3"/>
  </r>
  <r>
    <x v="54"/>
    <x v="0"/>
    <x v="8"/>
    <x v="161"/>
    <x v="0"/>
    <n v="0"/>
    <x v="3"/>
    <x v="0"/>
  </r>
  <r>
    <x v="54"/>
    <x v="0"/>
    <x v="8"/>
    <x v="156"/>
    <x v="0"/>
    <n v="0"/>
    <x v="8"/>
    <x v="0"/>
  </r>
  <r>
    <x v="54"/>
    <x v="0"/>
    <x v="8"/>
    <x v="155"/>
    <x v="0"/>
    <n v="36.9"/>
    <x v="0"/>
    <x v="0"/>
  </r>
  <r>
    <x v="54"/>
    <x v="0"/>
    <x v="8"/>
    <x v="159"/>
    <x v="0"/>
    <n v="0"/>
    <x v="7"/>
    <x v="3"/>
  </r>
  <r>
    <x v="54"/>
    <x v="0"/>
    <x v="8"/>
    <x v="165"/>
    <x v="0"/>
    <n v="0"/>
    <x v="3"/>
    <x v="0"/>
  </r>
  <r>
    <x v="54"/>
    <x v="0"/>
    <x v="8"/>
    <x v="162"/>
    <x v="0"/>
    <n v="0"/>
    <x v="0"/>
    <x v="0"/>
  </r>
  <r>
    <x v="54"/>
    <x v="0"/>
    <x v="8"/>
    <x v="27"/>
    <x v="0"/>
    <n v="0"/>
    <x v="5"/>
    <x v="3"/>
  </r>
  <r>
    <x v="54"/>
    <x v="0"/>
    <x v="8"/>
    <x v="26"/>
    <x v="0"/>
    <n v="0"/>
    <x v="7"/>
    <x v="3"/>
  </r>
  <r>
    <x v="54"/>
    <x v="0"/>
    <x v="8"/>
    <x v="160"/>
    <x v="0"/>
    <n v="0"/>
    <x v="2"/>
    <x v="2"/>
  </r>
  <r>
    <x v="54"/>
    <x v="0"/>
    <x v="8"/>
    <x v="164"/>
    <x v="0"/>
    <n v="0"/>
    <x v="0"/>
    <x v="0"/>
  </r>
  <r>
    <x v="54"/>
    <x v="0"/>
    <x v="8"/>
    <x v="163"/>
    <x v="0"/>
    <n v="0"/>
    <x v="0"/>
    <x v="0"/>
  </r>
  <r>
    <x v="54"/>
    <x v="0"/>
    <x v="8"/>
    <x v="154"/>
    <x v="0"/>
    <n v="29"/>
    <x v="3"/>
    <x v="0"/>
  </r>
  <r>
    <x v="54"/>
    <x v="0"/>
    <x v="8"/>
    <x v="157"/>
    <x v="0"/>
    <n v="0"/>
    <x v="3"/>
    <x v="0"/>
  </r>
  <r>
    <x v="54"/>
    <x v="0"/>
    <x v="8"/>
    <x v="158"/>
    <x v="0"/>
    <n v="4.0999999999999996"/>
    <x v="1"/>
    <x v="1"/>
  </r>
  <r>
    <x v="54"/>
    <x v="0"/>
    <x v="8"/>
    <x v="10"/>
    <x v="0"/>
    <n v="0"/>
    <x v="4"/>
    <x v="3"/>
  </r>
  <r>
    <x v="54"/>
    <x v="0"/>
    <x v="8"/>
    <x v="161"/>
    <x v="1"/>
    <n v="0"/>
    <x v="3"/>
    <x v="0"/>
  </r>
  <r>
    <x v="54"/>
    <x v="0"/>
    <x v="8"/>
    <x v="156"/>
    <x v="1"/>
    <n v="0"/>
    <x v="8"/>
    <x v="0"/>
  </r>
  <r>
    <x v="54"/>
    <x v="0"/>
    <x v="8"/>
    <x v="155"/>
    <x v="1"/>
    <n v="42"/>
    <x v="0"/>
    <x v="0"/>
  </r>
  <r>
    <x v="54"/>
    <x v="0"/>
    <x v="8"/>
    <x v="159"/>
    <x v="1"/>
    <n v="0"/>
    <x v="7"/>
    <x v="3"/>
  </r>
  <r>
    <x v="54"/>
    <x v="0"/>
    <x v="8"/>
    <x v="165"/>
    <x v="1"/>
    <n v="0"/>
    <x v="3"/>
    <x v="0"/>
  </r>
  <r>
    <x v="54"/>
    <x v="0"/>
    <x v="8"/>
    <x v="162"/>
    <x v="1"/>
    <n v="0"/>
    <x v="0"/>
    <x v="0"/>
  </r>
  <r>
    <x v="54"/>
    <x v="0"/>
    <x v="8"/>
    <x v="27"/>
    <x v="1"/>
    <n v="0"/>
    <x v="5"/>
    <x v="3"/>
  </r>
  <r>
    <x v="54"/>
    <x v="0"/>
    <x v="8"/>
    <x v="26"/>
    <x v="1"/>
    <n v="0"/>
    <x v="7"/>
    <x v="3"/>
  </r>
  <r>
    <x v="54"/>
    <x v="0"/>
    <x v="8"/>
    <x v="160"/>
    <x v="1"/>
    <n v="0"/>
    <x v="2"/>
    <x v="2"/>
  </r>
  <r>
    <x v="54"/>
    <x v="0"/>
    <x v="8"/>
    <x v="164"/>
    <x v="1"/>
    <n v="0"/>
    <x v="0"/>
    <x v="0"/>
  </r>
  <r>
    <x v="54"/>
    <x v="0"/>
    <x v="8"/>
    <x v="163"/>
    <x v="1"/>
    <n v="0"/>
    <x v="0"/>
    <x v="0"/>
  </r>
  <r>
    <x v="54"/>
    <x v="0"/>
    <x v="8"/>
    <x v="154"/>
    <x v="1"/>
    <n v="1"/>
    <x v="3"/>
    <x v="0"/>
  </r>
  <r>
    <x v="54"/>
    <x v="0"/>
    <x v="8"/>
    <x v="157"/>
    <x v="1"/>
    <n v="0"/>
    <x v="3"/>
    <x v="0"/>
  </r>
  <r>
    <x v="54"/>
    <x v="0"/>
    <x v="8"/>
    <x v="158"/>
    <x v="1"/>
    <n v="0"/>
    <x v="1"/>
    <x v="1"/>
  </r>
  <r>
    <x v="54"/>
    <x v="0"/>
    <x v="8"/>
    <x v="10"/>
    <x v="1"/>
    <n v="0"/>
    <x v="4"/>
    <x v="3"/>
  </r>
  <r>
    <x v="54"/>
    <x v="0"/>
    <x v="8"/>
    <x v="161"/>
    <x v="0"/>
    <n v="0"/>
    <x v="3"/>
    <x v="0"/>
  </r>
  <r>
    <x v="54"/>
    <x v="0"/>
    <x v="8"/>
    <x v="156"/>
    <x v="0"/>
    <n v="0"/>
    <x v="8"/>
    <x v="0"/>
  </r>
  <r>
    <x v="54"/>
    <x v="0"/>
    <x v="8"/>
    <x v="155"/>
    <x v="0"/>
    <n v="0"/>
    <x v="0"/>
    <x v="0"/>
  </r>
  <r>
    <x v="54"/>
    <x v="0"/>
    <x v="8"/>
    <x v="159"/>
    <x v="0"/>
    <n v="0"/>
    <x v="7"/>
    <x v="3"/>
  </r>
  <r>
    <x v="54"/>
    <x v="0"/>
    <x v="8"/>
    <x v="165"/>
    <x v="0"/>
    <n v="0"/>
    <x v="3"/>
    <x v="0"/>
  </r>
  <r>
    <x v="54"/>
    <x v="0"/>
    <x v="8"/>
    <x v="162"/>
    <x v="0"/>
    <n v="0"/>
    <x v="0"/>
    <x v="0"/>
  </r>
  <r>
    <x v="54"/>
    <x v="0"/>
    <x v="8"/>
    <x v="27"/>
    <x v="0"/>
    <n v="0"/>
    <x v="5"/>
    <x v="3"/>
  </r>
  <r>
    <x v="54"/>
    <x v="0"/>
    <x v="8"/>
    <x v="26"/>
    <x v="0"/>
    <n v="0"/>
    <x v="7"/>
    <x v="3"/>
  </r>
  <r>
    <x v="54"/>
    <x v="0"/>
    <x v="8"/>
    <x v="160"/>
    <x v="0"/>
    <n v="0"/>
    <x v="2"/>
    <x v="2"/>
  </r>
  <r>
    <x v="54"/>
    <x v="0"/>
    <x v="8"/>
    <x v="164"/>
    <x v="0"/>
    <n v="0"/>
    <x v="0"/>
    <x v="0"/>
  </r>
  <r>
    <x v="54"/>
    <x v="0"/>
    <x v="8"/>
    <x v="163"/>
    <x v="0"/>
    <n v="0"/>
    <x v="0"/>
    <x v="0"/>
  </r>
  <r>
    <x v="54"/>
    <x v="0"/>
    <x v="8"/>
    <x v="154"/>
    <x v="0"/>
    <n v="8.6"/>
    <x v="3"/>
    <x v="0"/>
  </r>
  <r>
    <x v="54"/>
    <x v="0"/>
    <x v="8"/>
    <x v="157"/>
    <x v="0"/>
    <n v="5.2"/>
    <x v="3"/>
    <x v="0"/>
  </r>
  <r>
    <x v="54"/>
    <x v="0"/>
    <x v="8"/>
    <x v="158"/>
    <x v="0"/>
    <n v="0"/>
    <x v="1"/>
    <x v="1"/>
  </r>
  <r>
    <x v="54"/>
    <x v="0"/>
    <x v="8"/>
    <x v="10"/>
    <x v="0"/>
    <n v="0"/>
    <x v="4"/>
    <x v="3"/>
  </r>
  <r>
    <x v="54"/>
    <x v="0"/>
    <x v="8"/>
    <x v="161"/>
    <x v="1"/>
    <n v="0"/>
    <x v="3"/>
    <x v="0"/>
  </r>
  <r>
    <x v="54"/>
    <x v="0"/>
    <x v="8"/>
    <x v="156"/>
    <x v="1"/>
    <n v="0"/>
    <x v="8"/>
    <x v="0"/>
  </r>
  <r>
    <x v="54"/>
    <x v="0"/>
    <x v="8"/>
    <x v="155"/>
    <x v="1"/>
    <n v="0"/>
    <x v="0"/>
    <x v="0"/>
  </r>
  <r>
    <x v="54"/>
    <x v="0"/>
    <x v="8"/>
    <x v="159"/>
    <x v="1"/>
    <n v="0"/>
    <x v="7"/>
    <x v="3"/>
  </r>
  <r>
    <x v="54"/>
    <x v="0"/>
    <x v="8"/>
    <x v="165"/>
    <x v="1"/>
    <n v="0"/>
    <x v="3"/>
    <x v="0"/>
  </r>
  <r>
    <x v="54"/>
    <x v="0"/>
    <x v="8"/>
    <x v="162"/>
    <x v="1"/>
    <n v="0"/>
    <x v="0"/>
    <x v="0"/>
  </r>
  <r>
    <x v="54"/>
    <x v="0"/>
    <x v="8"/>
    <x v="27"/>
    <x v="1"/>
    <n v="0"/>
    <x v="5"/>
    <x v="3"/>
  </r>
  <r>
    <x v="54"/>
    <x v="0"/>
    <x v="8"/>
    <x v="26"/>
    <x v="1"/>
    <n v="0"/>
    <x v="7"/>
    <x v="3"/>
  </r>
  <r>
    <x v="54"/>
    <x v="0"/>
    <x v="8"/>
    <x v="160"/>
    <x v="1"/>
    <n v="0"/>
    <x v="2"/>
    <x v="2"/>
  </r>
  <r>
    <x v="54"/>
    <x v="0"/>
    <x v="8"/>
    <x v="164"/>
    <x v="1"/>
    <n v="0"/>
    <x v="0"/>
    <x v="0"/>
  </r>
  <r>
    <x v="54"/>
    <x v="0"/>
    <x v="8"/>
    <x v="163"/>
    <x v="1"/>
    <n v="0"/>
    <x v="0"/>
    <x v="0"/>
  </r>
  <r>
    <x v="54"/>
    <x v="0"/>
    <x v="8"/>
    <x v="154"/>
    <x v="1"/>
    <n v="0"/>
    <x v="3"/>
    <x v="0"/>
  </r>
  <r>
    <x v="54"/>
    <x v="0"/>
    <x v="8"/>
    <x v="157"/>
    <x v="1"/>
    <n v="0"/>
    <x v="3"/>
    <x v="0"/>
  </r>
  <r>
    <x v="54"/>
    <x v="0"/>
    <x v="8"/>
    <x v="158"/>
    <x v="1"/>
    <n v="0"/>
    <x v="1"/>
    <x v="1"/>
  </r>
  <r>
    <x v="54"/>
    <x v="0"/>
    <x v="8"/>
    <x v="10"/>
    <x v="1"/>
    <n v="0"/>
    <x v="4"/>
    <x v="3"/>
  </r>
  <r>
    <x v="54"/>
    <x v="0"/>
    <x v="9"/>
    <x v="161"/>
    <x v="0"/>
    <n v="0"/>
    <x v="3"/>
    <x v="0"/>
  </r>
  <r>
    <x v="54"/>
    <x v="0"/>
    <x v="9"/>
    <x v="156"/>
    <x v="0"/>
    <n v="0"/>
    <x v="8"/>
    <x v="0"/>
  </r>
  <r>
    <x v="54"/>
    <x v="0"/>
    <x v="9"/>
    <x v="155"/>
    <x v="0"/>
    <n v="0"/>
    <x v="0"/>
    <x v="0"/>
  </r>
  <r>
    <x v="54"/>
    <x v="0"/>
    <x v="9"/>
    <x v="159"/>
    <x v="0"/>
    <n v="0"/>
    <x v="7"/>
    <x v="3"/>
  </r>
  <r>
    <x v="54"/>
    <x v="0"/>
    <x v="9"/>
    <x v="165"/>
    <x v="0"/>
    <n v="0"/>
    <x v="3"/>
    <x v="0"/>
  </r>
  <r>
    <x v="54"/>
    <x v="0"/>
    <x v="9"/>
    <x v="162"/>
    <x v="0"/>
    <n v="0"/>
    <x v="0"/>
    <x v="0"/>
  </r>
  <r>
    <x v="54"/>
    <x v="0"/>
    <x v="9"/>
    <x v="27"/>
    <x v="0"/>
    <n v="0"/>
    <x v="5"/>
    <x v="3"/>
  </r>
  <r>
    <x v="54"/>
    <x v="0"/>
    <x v="9"/>
    <x v="26"/>
    <x v="0"/>
    <n v="0"/>
    <x v="7"/>
    <x v="3"/>
  </r>
  <r>
    <x v="54"/>
    <x v="0"/>
    <x v="9"/>
    <x v="160"/>
    <x v="0"/>
    <n v="0"/>
    <x v="2"/>
    <x v="2"/>
  </r>
  <r>
    <x v="54"/>
    <x v="0"/>
    <x v="9"/>
    <x v="164"/>
    <x v="0"/>
    <n v="0"/>
    <x v="0"/>
    <x v="0"/>
  </r>
  <r>
    <x v="54"/>
    <x v="0"/>
    <x v="9"/>
    <x v="163"/>
    <x v="0"/>
    <n v="0"/>
    <x v="0"/>
    <x v="0"/>
  </r>
  <r>
    <x v="54"/>
    <x v="0"/>
    <x v="9"/>
    <x v="154"/>
    <x v="0"/>
    <n v="2"/>
    <x v="3"/>
    <x v="0"/>
  </r>
  <r>
    <x v="54"/>
    <x v="0"/>
    <x v="9"/>
    <x v="157"/>
    <x v="0"/>
    <n v="0"/>
    <x v="3"/>
    <x v="0"/>
  </r>
  <r>
    <x v="54"/>
    <x v="0"/>
    <x v="9"/>
    <x v="158"/>
    <x v="0"/>
    <n v="0"/>
    <x v="1"/>
    <x v="1"/>
  </r>
  <r>
    <x v="54"/>
    <x v="0"/>
    <x v="9"/>
    <x v="10"/>
    <x v="0"/>
    <n v="0"/>
    <x v="4"/>
    <x v="3"/>
  </r>
  <r>
    <x v="54"/>
    <x v="0"/>
    <x v="9"/>
    <x v="161"/>
    <x v="1"/>
    <n v="0"/>
    <x v="3"/>
    <x v="0"/>
  </r>
  <r>
    <x v="54"/>
    <x v="0"/>
    <x v="9"/>
    <x v="156"/>
    <x v="1"/>
    <n v="0"/>
    <x v="8"/>
    <x v="0"/>
  </r>
  <r>
    <x v="54"/>
    <x v="0"/>
    <x v="9"/>
    <x v="155"/>
    <x v="1"/>
    <n v="0"/>
    <x v="0"/>
    <x v="0"/>
  </r>
  <r>
    <x v="54"/>
    <x v="0"/>
    <x v="9"/>
    <x v="159"/>
    <x v="1"/>
    <n v="0"/>
    <x v="7"/>
    <x v="3"/>
  </r>
  <r>
    <x v="54"/>
    <x v="0"/>
    <x v="9"/>
    <x v="165"/>
    <x v="1"/>
    <n v="0"/>
    <x v="3"/>
    <x v="0"/>
  </r>
  <r>
    <x v="54"/>
    <x v="0"/>
    <x v="9"/>
    <x v="162"/>
    <x v="1"/>
    <n v="0"/>
    <x v="0"/>
    <x v="0"/>
  </r>
  <r>
    <x v="54"/>
    <x v="0"/>
    <x v="9"/>
    <x v="27"/>
    <x v="1"/>
    <n v="0"/>
    <x v="5"/>
    <x v="3"/>
  </r>
  <r>
    <x v="54"/>
    <x v="0"/>
    <x v="9"/>
    <x v="26"/>
    <x v="1"/>
    <n v="0"/>
    <x v="7"/>
    <x v="3"/>
  </r>
  <r>
    <x v="54"/>
    <x v="0"/>
    <x v="9"/>
    <x v="160"/>
    <x v="1"/>
    <n v="0"/>
    <x v="2"/>
    <x v="2"/>
  </r>
  <r>
    <x v="54"/>
    <x v="0"/>
    <x v="9"/>
    <x v="164"/>
    <x v="1"/>
    <n v="0"/>
    <x v="0"/>
    <x v="0"/>
  </r>
  <r>
    <x v="54"/>
    <x v="0"/>
    <x v="9"/>
    <x v="163"/>
    <x v="1"/>
    <n v="0"/>
    <x v="0"/>
    <x v="0"/>
  </r>
  <r>
    <x v="54"/>
    <x v="0"/>
    <x v="9"/>
    <x v="154"/>
    <x v="1"/>
    <n v="0"/>
    <x v="3"/>
    <x v="0"/>
  </r>
  <r>
    <x v="54"/>
    <x v="0"/>
    <x v="9"/>
    <x v="157"/>
    <x v="1"/>
    <n v="0"/>
    <x v="3"/>
    <x v="0"/>
  </r>
  <r>
    <x v="54"/>
    <x v="0"/>
    <x v="9"/>
    <x v="158"/>
    <x v="1"/>
    <n v="0"/>
    <x v="1"/>
    <x v="1"/>
  </r>
  <r>
    <x v="54"/>
    <x v="0"/>
    <x v="9"/>
    <x v="10"/>
    <x v="1"/>
    <n v="0"/>
    <x v="4"/>
    <x v="3"/>
  </r>
  <r>
    <x v="54"/>
    <x v="0"/>
    <x v="10"/>
    <x v="161"/>
    <x v="0"/>
    <n v="1"/>
    <x v="3"/>
    <x v="0"/>
  </r>
  <r>
    <x v="54"/>
    <x v="0"/>
    <x v="10"/>
    <x v="156"/>
    <x v="0"/>
    <n v="0"/>
    <x v="8"/>
    <x v="0"/>
  </r>
  <r>
    <x v="54"/>
    <x v="0"/>
    <x v="10"/>
    <x v="155"/>
    <x v="0"/>
    <n v="6"/>
    <x v="0"/>
    <x v="0"/>
  </r>
  <r>
    <x v="54"/>
    <x v="0"/>
    <x v="10"/>
    <x v="159"/>
    <x v="0"/>
    <n v="0"/>
    <x v="7"/>
    <x v="3"/>
  </r>
  <r>
    <x v="54"/>
    <x v="0"/>
    <x v="10"/>
    <x v="165"/>
    <x v="0"/>
    <n v="0"/>
    <x v="3"/>
    <x v="0"/>
  </r>
  <r>
    <x v="54"/>
    <x v="0"/>
    <x v="10"/>
    <x v="162"/>
    <x v="0"/>
    <n v="0"/>
    <x v="0"/>
    <x v="0"/>
  </r>
  <r>
    <x v="54"/>
    <x v="0"/>
    <x v="10"/>
    <x v="27"/>
    <x v="0"/>
    <n v="0"/>
    <x v="5"/>
    <x v="3"/>
  </r>
  <r>
    <x v="54"/>
    <x v="0"/>
    <x v="10"/>
    <x v="26"/>
    <x v="0"/>
    <n v="1"/>
    <x v="7"/>
    <x v="3"/>
  </r>
  <r>
    <x v="54"/>
    <x v="0"/>
    <x v="10"/>
    <x v="160"/>
    <x v="0"/>
    <n v="0"/>
    <x v="2"/>
    <x v="2"/>
  </r>
  <r>
    <x v="54"/>
    <x v="0"/>
    <x v="10"/>
    <x v="164"/>
    <x v="0"/>
    <n v="0"/>
    <x v="0"/>
    <x v="0"/>
  </r>
  <r>
    <x v="54"/>
    <x v="0"/>
    <x v="10"/>
    <x v="163"/>
    <x v="0"/>
    <n v="0"/>
    <x v="0"/>
    <x v="0"/>
  </r>
  <r>
    <x v="54"/>
    <x v="0"/>
    <x v="10"/>
    <x v="154"/>
    <x v="0"/>
    <n v="0"/>
    <x v="3"/>
    <x v="0"/>
  </r>
  <r>
    <x v="54"/>
    <x v="0"/>
    <x v="10"/>
    <x v="157"/>
    <x v="0"/>
    <n v="0"/>
    <x v="3"/>
    <x v="0"/>
  </r>
  <r>
    <x v="54"/>
    <x v="0"/>
    <x v="10"/>
    <x v="158"/>
    <x v="0"/>
    <n v="1"/>
    <x v="1"/>
    <x v="1"/>
  </r>
  <r>
    <x v="54"/>
    <x v="0"/>
    <x v="10"/>
    <x v="10"/>
    <x v="0"/>
    <n v="0"/>
    <x v="4"/>
    <x v="3"/>
  </r>
  <r>
    <x v="54"/>
    <x v="0"/>
    <x v="10"/>
    <x v="161"/>
    <x v="1"/>
    <n v="0"/>
    <x v="3"/>
    <x v="0"/>
  </r>
  <r>
    <x v="54"/>
    <x v="0"/>
    <x v="10"/>
    <x v="156"/>
    <x v="1"/>
    <n v="0"/>
    <x v="8"/>
    <x v="0"/>
  </r>
  <r>
    <x v="54"/>
    <x v="0"/>
    <x v="10"/>
    <x v="155"/>
    <x v="1"/>
    <n v="3"/>
    <x v="0"/>
    <x v="0"/>
  </r>
  <r>
    <x v="54"/>
    <x v="0"/>
    <x v="10"/>
    <x v="159"/>
    <x v="1"/>
    <n v="0"/>
    <x v="7"/>
    <x v="3"/>
  </r>
  <r>
    <x v="54"/>
    <x v="0"/>
    <x v="10"/>
    <x v="165"/>
    <x v="1"/>
    <n v="0"/>
    <x v="3"/>
    <x v="0"/>
  </r>
  <r>
    <x v="54"/>
    <x v="0"/>
    <x v="10"/>
    <x v="162"/>
    <x v="1"/>
    <n v="0"/>
    <x v="0"/>
    <x v="0"/>
  </r>
  <r>
    <x v="54"/>
    <x v="0"/>
    <x v="10"/>
    <x v="27"/>
    <x v="1"/>
    <n v="0"/>
    <x v="5"/>
    <x v="3"/>
  </r>
  <r>
    <x v="54"/>
    <x v="0"/>
    <x v="10"/>
    <x v="26"/>
    <x v="1"/>
    <n v="0"/>
    <x v="7"/>
    <x v="3"/>
  </r>
  <r>
    <x v="54"/>
    <x v="0"/>
    <x v="10"/>
    <x v="160"/>
    <x v="1"/>
    <n v="0"/>
    <x v="2"/>
    <x v="2"/>
  </r>
  <r>
    <x v="54"/>
    <x v="0"/>
    <x v="10"/>
    <x v="164"/>
    <x v="1"/>
    <n v="0"/>
    <x v="0"/>
    <x v="0"/>
  </r>
  <r>
    <x v="54"/>
    <x v="0"/>
    <x v="10"/>
    <x v="163"/>
    <x v="1"/>
    <n v="0"/>
    <x v="0"/>
    <x v="0"/>
  </r>
  <r>
    <x v="54"/>
    <x v="0"/>
    <x v="10"/>
    <x v="154"/>
    <x v="1"/>
    <n v="0"/>
    <x v="3"/>
    <x v="0"/>
  </r>
  <r>
    <x v="54"/>
    <x v="0"/>
    <x v="10"/>
    <x v="157"/>
    <x v="1"/>
    <n v="0"/>
    <x v="3"/>
    <x v="0"/>
  </r>
  <r>
    <x v="54"/>
    <x v="0"/>
    <x v="10"/>
    <x v="158"/>
    <x v="1"/>
    <n v="0"/>
    <x v="1"/>
    <x v="1"/>
  </r>
  <r>
    <x v="54"/>
    <x v="0"/>
    <x v="10"/>
    <x v="10"/>
    <x v="1"/>
    <n v="0"/>
    <x v="4"/>
    <x v="3"/>
  </r>
  <r>
    <x v="54"/>
    <x v="0"/>
    <x v="11"/>
    <x v="161"/>
    <x v="0"/>
    <n v="2"/>
    <x v="3"/>
    <x v="0"/>
  </r>
  <r>
    <x v="54"/>
    <x v="0"/>
    <x v="11"/>
    <x v="156"/>
    <x v="0"/>
    <n v="0"/>
    <x v="8"/>
    <x v="0"/>
  </r>
  <r>
    <x v="54"/>
    <x v="0"/>
    <x v="11"/>
    <x v="155"/>
    <x v="0"/>
    <n v="5.9"/>
    <x v="0"/>
    <x v="0"/>
  </r>
  <r>
    <x v="54"/>
    <x v="0"/>
    <x v="11"/>
    <x v="159"/>
    <x v="0"/>
    <n v="0"/>
    <x v="7"/>
    <x v="3"/>
  </r>
  <r>
    <x v="54"/>
    <x v="0"/>
    <x v="11"/>
    <x v="165"/>
    <x v="0"/>
    <n v="0"/>
    <x v="3"/>
    <x v="0"/>
  </r>
  <r>
    <x v="54"/>
    <x v="0"/>
    <x v="11"/>
    <x v="162"/>
    <x v="0"/>
    <n v="0"/>
    <x v="0"/>
    <x v="0"/>
  </r>
  <r>
    <x v="54"/>
    <x v="0"/>
    <x v="11"/>
    <x v="27"/>
    <x v="0"/>
    <n v="0"/>
    <x v="5"/>
    <x v="3"/>
  </r>
  <r>
    <x v="54"/>
    <x v="0"/>
    <x v="11"/>
    <x v="26"/>
    <x v="0"/>
    <n v="3.9"/>
    <x v="7"/>
    <x v="3"/>
  </r>
  <r>
    <x v="54"/>
    <x v="0"/>
    <x v="11"/>
    <x v="160"/>
    <x v="0"/>
    <n v="0"/>
    <x v="2"/>
    <x v="2"/>
  </r>
  <r>
    <x v="54"/>
    <x v="0"/>
    <x v="11"/>
    <x v="164"/>
    <x v="0"/>
    <n v="0"/>
    <x v="0"/>
    <x v="0"/>
  </r>
  <r>
    <x v="54"/>
    <x v="0"/>
    <x v="11"/>
    <x v="163"/>
    <x v="0"/>
    <n v="0"/>
    <x v="0"/>
    <x v="0"/>
  </r>
  <r>
    <x v="54"/>
    <x v="0"/>
    <x v="11"/>
    <x v="154"/>
    <x v="0"/>
    <n v="0"/>
    <x v="3"/>
    <x v="0"/>
  </r>
  <r>
    <x v="54"/>
    <x v="0"/>
    <x v="11"/>
    <x v="157"/>
    <x v="0"/>
    <n v="0"/>
    <x v="3"/>
    <x v="0"/>
  </r>
  <r>
    <x v="54"/>
    <x v="0"/>
    <x v="11"/>
    <x v="158"/>
    <x v="0"/>
    <n v="3.8"/>
    <x v="1"/>
    <x v="1"/>
  </r>
  <r>
    <x v="54"/>
    <x v="0"/>
    <x v="11"/>
    <x v="10"/>
    <x v="0"/>
    <n v="0"/>
    <x v="4"/>
    <x v="3"/>
  </r>
  <r>
    <x v="54"/>
    <x v="0"/>
    <x v="11"/>
    <x v="161"/>
    <x v="1"/>
    <n v="0"/>
    <x v="3"/>
    <x v="0"/>
  </r>
  <r>
    <x v="54"/>
    <x v="0"/>
    <x v="11"/>
    <x v="156"/>
    <x v="1"/>
    <n v="0"/>
    <x v="8"/>
    <x v="0"/>
  </r>
  <r>
    <x v="54"/>
    <x v="0"/>
    <x v="11"/>
    <x v="155"/>
    <x v="1"/>
    <n v="0"/>
    <x v="0"/>
    <x v="0"/>
  </r>
  <r>
    <x v="54"/>
    <x v="0"/>
    <x v="11"/>
    <x v="159"/>
    <x v="1"/>
    <n v="0"/>
    <x v="7"/>
    <x v="3"/>
  </r>
  <r>
    <x v="54"/>
    <x v="0"/>
    <x v="11"/>
    <x v="165"/>
    <x v="1"/>
    <n v="0"/>
    <x v="3"/>
    <x v="0"/>
  </r>
  <r>
    <x v="54"/>
    <x v="0"/>
    <x v="11"/>
    <x v="162"/>
    <x v="1"/>
    <n v="0"/>
    <x v="0"/>
    <x v="0"/>
  </r>
  <r>
    <x v="54"/>
    <x v="0"/>
    <x v="11"/>
    <x v="27"/>
    <x v="1"/>
    <n v="0"/>
    <x v="5"/>
    <x v="3"/>
  </r>
  <r>
    <x v="54"/>
    <x v="0"/>
    <x v="11"/>
    <x v="26"/>
    <x v="1"/>
    <n v="0"/>
    <x v="7"/>
    <x v="3"/>
  </r>
  <r>
    <x v="54"/>
    <x v="0"/>
    <x v="11"/>
    <x v="160"/>
    <x v="1"/>
    <n v="0"/>
    <x v="2"/>
    <x v="2"/>
  </r>
  <r>
    <x v="54"/>
    <x v="0"/>
    <x v="11"/>
    <x v="164"/>
    <x v="1"/>
    <n v="0"/>
    <x v="0"/>
    <x v="0"/>
  </r>
  <r>
    <x v="54"/>
    <x v="0"/>
    <x v="11"/>
    <x v="163"/>
    <x v="1"/>
    <n v="0"/>
    <x v="0"/>
    <x v="0"/>
  </r>
  <r>
    <x v="54"/>
    <x v="0"/>
    <x v="11"/>
    <x v="154"/>
    <x v="1"/>
    <n v="0"/>
    <x v="3"/>
    <x v="0"/>
  </r>
  <r>
    <x v="54"/>
    <x v="0"/>
    <x v="11"/>
    <x v="157"/>
    <x v="1"/>
    <n v="0"/>
    <x v="3"/>
    <x v="0"/>
  </r>
  <r>
    <x v="54"/>
    <x v="0"/>
    <x v="11"/>
    <x v="158"/>
    <x v="1"/>
    <n v="0"/>
    <x v="1"/>
    <x v="1"/>
  </r>
  <r>
    <x v="54"/>
    <x v="0"/>
    <x v="11"/>
    <x v="10"/>
    <x v="1"/>
    <n v="0"/>
    <x v="4"/>
    <x v="3"/>
  </r>
  <r>
    <x v="54"/>
    <x v="0"/>
    <x v="8"/>
    <x v="161"/>
    <x v="0"/>
    <n v="0"/>
    <x v="3"/>
    <x v="0"/>
  </r>
  <r>
    <x v="54"/>
    <x v="0"/>
    <x v="8"/>
    <x v="156"/>
    <x v="0"/>
    <n v="0"/>
    <x v="8"/>
    <x v="0"/>
  </r>
  <r>
    <x v="54"/>
    <x v="0"/>
    <x v="8"/>
    <x v="155"/>
    <x v="0"/>
    <n v="22.5"/>
    <x v="0"/>
    <x v="0"/>
  </r>
  <r>
    <x v="54"/>
    <x v="0"/>
    <x v="8"/>
    <x v="159"/>
    <x v="0"/>
    <n v="0"/>
    <x v="7"/>
    <x v="3"/>
  </r>
  <r>
    <x v="54"/>
    <x v="0"/>
    <x v="8"/>
    <x v="165"/>
    <x v="0"/>
    <n v="0"/>
    <x v="3"/>
    <x v="0"/>
  </r>
  <r>
    <x v="54"/>
    <x v="0"/>
    <x v="8"/>
    <x v="162"/>
    <x v="0"/>
    <n v="0"/>
    <x v="0"/>
    <x v="0"/>
  </r>
  <r>
    <x v="54"/>
    <x v="0"/>
    <x v="8"/>
    <x v="27"/>
    <x v="0"/>
    <n v="105"/>
    <x v="5"/>
    <x v="3"/>
  </r>
  <r>
    <x v="54"/>
    <x v="0"/>
    <x v="8"/>
    <x v="26"/>
    <x v="0"/>
    <n v="0"/>
    <x v="7"/>
    <x v="3"/>
  </r>
  <r>
    <x v="54"/>
    <x v="0"/>
    <x v="8"/>
    <x v="160"/>
    <x v="0"/>
    <n v="0"/>
    <x v="2"/>
    <x v="2"/>
  </r>
  <r>
    <x v="54"/>
    <x v="0"/>
    <x v="8"/>
    <x v="164"/>
    <x v="0"/>
    <n v="0"/>
    <x v="0"/>
    <x v="0"/>
  </r>
  <r>
    <x v="54"/>
    <x v="0"/>
    <x v="8"/>
    <x v="163"/>
    <x v="0"/>
    <n v="0"/>
    <x v="0"/>
    <x v="0"/>
  </r>
  <r>
    <x v="54"/>
    <x v="0"/>
    <x v="8"/>
    <x v="154"/>
    <x v="0"/>
    <n v="0"/>
    <x v="3"/>
    <x v="0"/>
  </r>
  <r>
    <x v="54"/>
    <x v="0"/>
    <x v="8"/>
    <x v="157"/>
    <x v="0"/>
    <n v="0"/>
    <x v="3"/>
    <x v="0"/>
  </r>
  <r>
    <x v="54"/>
    <x v="0"/>
    <x v="8"/>
    <x v="158"/>
    <x v="0"/>
    <n v="1"/>
    <x v="1"/>
    <x v="1"/>
  </r>
  <r>
    <x v="54"/>
    <x v="0"/>
    <x v="8"/>
    <x v="10"/>
    <x v="0"/>
    <n v="0"/>
    <x v="4"/>
    <x v="3"/>
  </r>
  <r>
    <x v="54"/>
    <x v="0"/>
    <x v="8"/>
    <x v="161"/>
    <x v="1"/>
    <n v="0"/>
    <x v="3"/>
    <x v="0"/>
  </r>
  <r>
    <x v="54"/>
    <x v="0"/>
    <x v="8"/>
    <x v="156"/>
    <x v="1"/>
    <n v="0"/>
    <x v="8"/>
    <x v="0"/>
  </r>
  <r>
    <x v="54"/>
    <x v="0"/>
    <x v="8"/>
    <x v="155"/>
    <x v="1"/>
    <n v="0"/>
    <x v="0"/>
    <x v="0"/>
  </r>
  <r>
    <x v="54"/>
    <x v="0"/>
    <x v="8"/>
    <x v="159"/>
    <x v="1"/>
    <n v="0"/>
    <x v="7"/>
    <x v="3"/>
  </r>
  <r>
    <x v="54"/>
    <x v="0"/>
    <x v="8"/>
    <x v="165"/>
    <x v="1"/>
    <n v="0"/>
    <x v="3"/>
    <x v="0"/>
  </r>
  <r>
    <x v="54"/>
    <x v="0"/>
    <x v="8"/>
    <x v="162"/>
    <x v="1"/>
    <n v="0"/>
    <x v="0"/>
    <x v="0"/>
  </r>
  <r>
    <x v="54"/>
    <x v="0"/>
    <x v="8"/>
    <x v="27"/>
    <x v="1"/>
    <n v="0"/>
    <x v="5"/>
    <x v="3"/>
  </r>
  <r>
    <x v="54"/>
    <x v="0"/>
    <x v="8"/>
    <x v="26"/>
    <x v="1"/>
    <n v="0"/>
    <x v="7"/>
    <x v="3"/>
  </r>
  <r>
    <x v="54"/>
    <x v="0"/>
    <x v="8"/>
    <x v="160"/>
    <x v="1"/>
    <n v="0"/>
    <x v="2"/>
    <x v="2"/>
  </r>
  <r>
    <x v="54"/>
    <x v="0"/>
    <x v="8"/>
    <x v="164"/>
    <x v="1"/>
    <n v="0"/>
    <x v="0"/>
    <x v="0"/>
  </r>
  <r>
    <x v="54"/>
    <x v="0"/>
    <x v="8"/>
    <x v="163"/>
    <x v="1"/>
    <n v="0"/>
    <x v="0"/>
    <x v="0"/>
  </r>
  <r>
    <x v="54"/>
    <x v="0"/>
    <x v="8"/>
    <x v="154"/>
    <x v="1"/>
    <n v="0"/>
    <x v="3"/>
    <x v="0"/>
  </r>
  <r>
    <x v="54"/>
    <x v="0"/>
    <x v="8"/>
    <x v="157"/>
    <x v="1"/>
    <n v="0"/>
    <x v="3"/>
    <x v="0"/>
  </r>
  <r>
    <x v="54"/>
    <x v="0"/>
    <x v="8"/>
    <x v="158"/>
    <x v="1"/>
    <n v="0"/>
    <x v="1"/>
    <x v="1"/>
  </r>
  <r>
    <x v="54"/>
    <x v="0"/>
    <x v="8"/>
    <x v="10"/>
    <x v="1"/>
    <n v="0"/>
    <x v="4"/>
    <x v="3"/>
  </r>
  <r>
    <x v="54"/>
    <x v="0"/>
    <x v="12"/>
    <x v="161"/>
    <x v="0"/>
    <n v="0"/>
    <x v="3"/>
    <x v="0"/>
  </r>
  <r>
    <x v="54"/>
    <x v="0"/>
    <x v="12"/>
    <x v="156"/>
    <x v="0"/>
    <n v="0"/>
    <x v="8"/>
    <x v="0"/>
  </r>
  <r>
    <x v="54"/>
    <x v="0"/>
    <x v="12"/>
    <x v="155"/>
    <x v="0"/>
    <n v="0"/>
    <x v="0"/>
    <x v="0"/>
  </r>
  <r>
    <x v="54"/>
    <x v="0"/>
    <x v="12"/>
    <x v="159"/>
    <x v="0"/>
    <n v="0"/>
    <x v="7"/>
    <x v="3"/>
  </r>
  <r>
    <x v="54"/>
    <x v="0"/>
    <x v="12"/>
    <x v="165"/>
    <x v="0"/>
    <n v="0"/>
    <x v="3"/>
    <x v="0"/>
  </r>
  <r>
    <x v="54"/>
    <x v="0"/>
    <x v="12"/>
    <x v="162"/>
    <x v="0"/>
    <n v="0"/>
    <x v="0"/>
    <x v="0"/>
  </r>
  <r>
    <x v="54"/>
    <x v="0"/>
    <x v="12"/>
    <x v="27"/>
    <x v="0"/>
    <n v="0"/>
    <x v="5"/>
    <x v="3"/>
  </r>
  <r>
    <x v="54"/>
    <x v="0"/>
    <x v="12"/>
    <x v="26"/>
    <x v="0"/>
    <n v="0"/>
    <x v="7"/>
    <x v="3"/>
  </r>
  <r>
    <x v="54"/>
    <x v="0"/>
    <x v="12"/>
    <x v="160"/>
    <x v="0"/>
    <n v="0"/>
    <x v="2"/>
    <x v="2"/>
  </r>
  <r>
    <x v="54"/>
    <x v="0"/>
    <x v="12"/>
    <x v="164"/>
    <x v="0"/>
    <n v="0"/>
    <x v="0"/>
    <x v="0"/>
  </r>
  <r>
    <x v="54"/>
    <x v="0"/>
    <x v="12"/>
    <x v="163"/>
    <x v="0"/>
    <n v="0"/>
    <x v="0"/>
    <x v="0"/>
  </r>
  <r>
    <x v="54"/>
    <x v="0"/>
    <x v="12"/>
    <x v="154"/>
    <x v="0"/>
    <n v="0"/>
    <x v="3"/>
    <x v="0"/>
  </r>
  <r>
    <x v="54"/>
    <x v="0"/>
    <x v="12"/>
    <x v="157"/>
    <x v="0"/>
    <n v="0"/>
    <x v="3"/>
    <x v="0"/>
  </r>
  <r>
    <x v="54"/>
    <x v="0"/>
    <x v="12"/>
    <x v="158"/>
    <x v="0"/>
    <n v="0"/>
    <x v="1"/>
    <x v="1"/>
  </r>
  <r>
    <x v="54"/>
    <x v="0"/>
    <x v="12"/>
    <x v="10"/>
    <x v="0"/>
    <n v="0"/>
    <x v="4"/>
    <x v="3"/>
  </r>
  <r>
    <x v="54"/>
    <x v="0"/>
    <x v="12"/>
    <x v="161"/>
    <x v="1"/>
    <n v="0"/>
    <x v="3"/>
    <x v="0"/>
  </r>
  <r>
    <x v="54"/>
    <x v="0"/>
    <x v="12"/>
    <x v="156"/>
    <x v="1"/>
    <n v="0"/>
    <x v="8"/>
    <x v="0"/>
  </r>
  <r>
    <x v="54"/>
    <x v="0"/>
    <x v="12"/>
    <x v="155"/>
    <x v="1"/>
    <n v="3.3"/>
    <x v="0"/>
    <x v="0"/>
  </r>
  <r>
    <x v="54"/>
    <x v="0"/>
    <x v="12"/>
    <x v="159"/>
    <x v="1"/>
    <n v="0"/>
    <x v="7"/>
    <x v="3"/>
  </r>
  <r>
    <x v="54"/>
    <x v="0"/>
    <x v="12"/>
    <x v="165"/>
    <x v="1"/>
    <n v="0"/>
    <x v="3"/>
    <x v="0"/>
  </r>
  <r>
    <x v="54"/>
    <x v="0"/>
    <x v="12"/>
    <x v="162"/>
    <x v="1"/>
    <n v="0"/>
    <x v="0"/>
    <x v="0"/>
  </r>
  <r>
    <x v="54"/>
    <x v="0"/>
    <x v="12"/>
    <x v="27"/>
    <x v="1"/>
    <n v="0"/>
    <x v="5"/>
    <x v="3"/>
  </r>
  <r>
    <x v="54"/>
    <x v="0"/>
    <x v="12"/>
    <x v="26"/>
    <x v="1"/>
    <n v="0"/>
    <x v="7"/>
    <x v="3"/>
  </r>
  <r>
    <x v="54"/>
    <x v="0"/>
    <x v="12"/>
    <x v="160"/>
    <x v="1"/>
    <n v="0.2"/>
    <x v="2"/>
    <x v="2"/>
  </r>
  <r>
    <x v="54"/>
    <x v="0"/>
    <x v="12"/>
    <x v="164"/>
    <x v="1"/>
    <n v="0"/>
    <x v="0"/>
    <x v="0"/>
  </r>
  <r>
    <x v="54"/>
    <x v="0"/>
    <x v="12"/>
    <x v="163"/>
    <x v="1"/>
    <n v="0"/>
    <x v="0"/>
    <x v="0"/>
  </r>
  <r>
    <x v="54"/>
    <x v="0"/>
    <x v="12"/>
    <x v="154"/>
    <x v="1"/>
    <n v="0"/>
    <x v="3"/>
    <x v="0"/>
  </r>
  <r>
    <x v="54"/>
    <x v="0"/>
    <x v="12"/>
    <x v="157"/>
    <x v="1"/>
    <n v="0"/>
    <x v="3"/>
    <x v="0"/>
  </r>
  <r>
    <x v="54"/>
    <x v="0"/>
    <x v="12"/>
    <x v="158"/>
    <x v="1"/>
    <n v="0"/>
    <x v="1"/>
    <x v="1"/>
  </r>
  <r>
    <x v="54"/>
    <x v="0"/>
    <x v="12"/>
    <x v="10"/>
    <x v="1"/>
    <n v="0"/>
    <x v="4"/>
    <x v="3"/>
  </r>
  <r>
    <x v="54"/>
    <x v="0"/>
    <x v="13"/>
    <x v="161"/>
    <x v="0"/>
    <n v="0"/>
    <x v="3"/>
    <x v="0"/>
  </r>
  <r>
    <x v="54"/>
    <x v="0"/>
    <x v="13"/>
    <x v="156"/>
    <x v="0"/>
    <n v="0"/>
    <x v="8"/>
    <x v="0"/>
  </r>
  <r>
    <x v="54"/>
    <x v="0"/>
    <x v="13"/>
    <x v="155"/>
    <x v="0"/>
    <n v="0"/>
    <x v="0"/>
    <x v="0"/>
  </r>
  <r>
    <x v="54"/>
    <x v="0"/>
    <x v="13"/>
    <x v="159"/>
    <x v="0"/>
    <n v="0"/>
    <x v="7"/>
    <x v="3"/>
  </r>
  <r>
    <x v="54"/>
    <x v="0"/>
    <x v="13"/>
    <x v="165"/>
    <x v="0"/>
    <n v="0"/>
    <x v="3"/>
    <x v="0"/>
  </r>
  <r>
    <x v="54"/>
    <x v="0"/>
    <x v="13"/>
    <x v="162"/>
    <x v="0"/>
    <n v="0"/>
    <x v="0"/>
    <x v="0"/>
  </r>
  <r>
    <x v="54"/>
    <x v="0"/>
    <x v="13"/>
    <x v="27"/>
    <x v="0"/>
    <n v="0"/>
    <x v="5"/>
    <x v="3"/>
  </r>
  <r>
    <x v="54"/>
    <x v="0"/>
    <x v="13"/>
    <x v="26"/>
    <x v="0"/>
    <n v="0"/>
    <x v="7"/>
    <x v="3"/>
  </r>
  <r>
    <x v="54"/>
    <x v="0"/>
    <x v="13"/>
    <x v="160"/>
    <x v="0"/>
    <n v="0"/>
    <x v="2"/>
    <x v="2"/>
  </r>
  <r>
    <x v="54"/>
    <x v="0"/>
    <x v="13"/>
    <x v="164"/>
    <x v="0"/>
    <n v="0"/>
    <x v="0"/>
    <x v="0"/>
  </r>
  <r>
    <x v="54"/>
    <x v="0"/>
    <x v="13"/>
    <x v="163"/>
    <x v="0"/>
    <n v="0"/>
    <x v="0"/>
    <x v="0"/>
  </r>
  <r>
    <x v="54"/>
    <x v="0"/>
    <x v="13"/>
    <x v="154"/>
    <x v="0"/>
    <n v="0"/>
    <x v="3"/>
    <x v="0"/>
  </r>
  <r>
    <x v="54"/>
    <x v="0"/>
    <x v="13"/>
    <x v="157"/>
    <x v="0"/>
    <n v="0"/>
    <x v="3"/>
    <x v="0"/>
  </r>
  <r>
    <x v="54"/>
    <x v="0"/>
    <x v="13"/>
    <x v="158"/>
    <x v="0"/>
    <n v="0"/>
    <x v="1"/>
    <x v="1"/>
  </r>
  <r>
    <x v="54"/>
    <x v="0"/>
    <x v="13"/>
    <x v="10"/>
    <x v="0"/>
    <n v="0"/>
    <x v="4"/>
    <x v="3"/>
  </r>
  <r>
    <x v="54"/>
    <x v="0"/>
    <x v="13"/>
    <x v="161"/>
    <x v="1"/>
    <n v="0"/>
    <x v="3"/>
    <x v="0"/>
  </r>
  <r>
    <x v="54"/>
    <x v="0"/>
    <x v="13"/>
    <x v="156"/>
    <x v="1"/>
    <n v="0"/>
    <x v="8"/>
    <x v="0"/>
  </r>
  <r>
    <x v="54"/>
    <x v="0"/>
    <x v="13"/>
    <x v="155"/>
    <x v="1"/>
    <n v="0"/>
    <x v="0"/>
    <x v="0"/>
  </r>
  <r>
    <x v="54"/>
    <x v="0"/>
    <x v="13"/>
    <x v="159"/>
    <x v="1"/>
    <n v="0"/>
    <x v="7"/>
    <x v="3"/>
  </r>
  <r>
    <x v="54"/>
    <x v="0"/>
    <x v="13"/>
    <x v="165"/>
    <x v="1"/>
    <n v="0"/>
    <x v="3"/>
    <x v="0"/>
  </r>
  <r>
    <x v="54"/>
    <x v="0"/>
    <x v="13"/>
    <x v="162"/>
    <x v="1"/>
    <n v="0"/>
    <x v="0"/>
    <x v="0"/>
  </r>
  <r>
    <x v="54"/>
    <x v="0"/>
    <x v="13"/>
    <x v="27"/>
    <x v="1"/>
    <n v="0"/>
    <x v="5"/>
    <x v="3"/>
  </r>
  <r>
    <x v="54"/>
    <x v="0"/>
    <x v="13"/>
    <x v="26"/>
    <x v="1"/>
    <n v="0"/>
    <x v="7"/>
    <x v="3"/>
  </r>
  <r>
    <x v="54"/>
    <x v="0"/>
    <x v="13"/>
    <x v="160"/>
    <x v="1"/>
    <n v="0"/>
    <x v="2"/>
    <x v="2"/>
  </r>
  <r>
    <x v="54"/>
    <x v="0"/>
    <x v="13"/>
    <x v="164"/>
    <x v="1"/>
    <n v="0"/>
    <x v="0"/>
    <x v="0"/>
  </r>
  <r>
    <x v="54"/>
    <x v="0"/>
    <x v="13"/>
    <x v="163"/>
    <x v="1"/>
    <n v="0"/>
    <x v="0"/>
    <x v="0"/>
  </r>
  <r>
    <x v="54"/>
    <x v="0"/>
    <x v="13"/>
    <x v="154"/>
    <x v="1"/>
    <n v="0"/>
    <x v="3"/>
    <x v="0"/>
  </r>
  <r>
    <x v="54"/>
    <x v="0"/>
    <x v="13"/>
    <x v="157"/>
    <x v="1"/>
    <n v="0"/>
    <x v="3"/>
    <x v="0"/>
  </r>
  <r>
    <x v="54"/>
    <x v="0"/>
    <x v="13"/>
    <x v="158"/>
    <x v="1"/>
    <n v="0"/>
    <x v="1"/>
    <x v="1"/>
  </r>
  <r>
    <x v="54"/>
    <x v="0"/>
    <x v="13"/>
    <x v="10"/>
    <x v="1"/>
    <n v="0"/>
    <x v="4"/>
    <x v="3"/>
  </r>
  <r>
    <x v="54"/>
    <x v="0"/>
    <x v="14"/>
    <x v="161"/>
    <x v="0"/>
    <n v="0"/>
    <x v="3"/>
    <x v="0"/>
  </r>
  <r>
    <x v="54"/>
    <x v="0"/>
    <x v="14"/>
    <x v="156"/>
    <x v="0"/>
    <n v="0"/>
    <x v="8"/>
    <x v="0"/>
  </r>
  <r>
    <x v="54"/>
    <x v="0"/>
    <x v="14"/>
    <x v="155"/>
    <x v="0"/>
    <n v="0"/>
    <x v="0"/>
    <x v="0"/>
  </r>
  <r>
    <x v="54"/>
    <x v="0"/>
    <x v="14"/>
    <x v="159"/>
    <x v="0"/>
    <n v="0"/>
    <x v="7"/>
    <x v="3"/>
  </r>
  <r>
    <x v="54"/>
    <x v="0"/>
    <x v="14"/>
    <x v="165"/>
    <x v="0"/>
    <n v="0"/>
    <x v="3"/>
    <x v="0"/>
  </r>
  <r>
    <x v="54"/>
    <x v="0"/>
    <x v="14"/>
    <x v="162"/>
    <x v="0"/>
    <n v="0"/>
    <x v="0"/>
    <x v="0"/>
  </r>
  <r>
    <x v="54"/>
    <x v="0"/>
    <x v="14"/>
    <x v="27"/>
    <x v="0"/>
    <n v="0"/>
    <x v="5"/>
    <x v="3"/>
  </r>
  <r>
    <x v="54"/>
    <x v="0"/>
    <x v="14"/>
    <x v="26"/>
    <x v="0"/>
    <n v="0"/>
    <x v="7"/>
    <x v="3"/>
  </r>
  <r>
    <x v="54"/>
    <x v="0"/>
    <x v="14"/>
    <x v="160"/>
    <x v="0"/>
    <n v="0"/>
    <x v="2"/>
    <x v="2"/>
  </r>
  <r>
    <x v="54"/>
    <x v="0"/>
    <x v="14"/>
    <x v="164"/>
    <x v="0"/>
    <n v="0"/>
    <x v="0"/>
    <x v="0"/>
  </r>
  <r>
    <x v="54"/>
    <x v="0"/>
    <x v="14"/>
    <x v="163"/>
    <x v="0"/>
    <n v="0"/>
    <x v="0"/>
    <x v="0"/>
  </r>
  <r>
    <x v="54"/>
    <x v="0"/>
    <x v="14"/>
    <x v="154"/>
    <x v="0"/>
    <n v="0"/>
    <x v="3"/>
    <x v="0"/>
  </r>
  <r>
    <x v="54"/>
    <x v="0"/>
    <x v="14"/>
    <x v="157"/>
    <x v="0"/>
    <n v="0"/>
    <x v="3"/>
    <x v="0"/>
  </r>
  <r>
    <x v="54"/>
    <x v="0"/>
    <x v="14"/>
    <x v="158"/>
    <x v="0"/>
    <n v="5"/>
    <x v="1"/>
    <x v="1"/>
  </r>
  <r>
    <x v="54"/>
    <x v="0"/>
    <x v="14"/>
    <x v="10"/>
    <x v="0"/>
    <n v="0"/>
    <x v="4"/>
    <x v="3"/>
  </r>
  <r>
    <x v="54"/>
    <x v="0"/>
    <x v="14"/>
    <x v="161"/>
    <x v="1"/>
    <n v="0"/>
    <x v="3"/>
    <x v="0"/>
  </r>
  <r>
    <x v="54"/>
    <x v="0"/>
    <x v="14"/>
    <x v="156"/>
    <x v="1"/>
    <n v="0"/>
    <x v="8"/>
    <x v="0"/>
  </r>
  <r>
    <x v="54"/>
    <x v="0"/>
    <x v="14"/>
    <x v="155"/>
    <x v="1"/>
    <n v="0"/>
    <x v="0"/>
    <x v="0"/>
  </r>
  <r>
    <x v="54"/>
    <x v="0"/>
    <x v="14"/>
    <x v="159"/>
    <x v="1"/>
    <n v="0"/>
    <x v="7"/>
    <x v="3"/>
  </r>
  <r>
    <x v="54"/>
    <x v="0"/>
    <x v="14"/>
    <x v="165"/>
    <x v="1"/>
    <n v="0"/>
    <x v="3"/>
    <x v="0"/>
  </r>
  <r>
    <x v="54"/>
    <x v="0"/>
    <x v="14"/>
    <x v="162"/>
    <x v="1"/>
    <n v="0"/>
    <x v="0"/>
    <x v="0"/>
  </r>
  <r>
    <x v="54"/>
    <x v="0"/>
    <x v="14"/>
    <x v="27"/>
    <x v="1"/>
    <n v="0"/>
    <x v="5"/>
    <x v="3"/>
  </r>
  <r>
    <x v="54"/>
    <x v="0"/>
    <x v="14"/>
    <x v="26"/>
    <x v="1"/>
    <n v="0"/>
    <x v="7"/>
    <x v="3"/>
  </r>
  <r>
    <x v="54"/>
    <x v="0"/>
    <x v="14"/>
    <x v="160"/>
    <x v="1"/>
    <n v="0"/>
    <x v="2"/>
    <x v="2"/>
  </r>
  <r>
    <x v="54"/>
    <x v="0"/>
    <x v="14"/>
    <x v="164"/>
    <x v="1"/>
    <n v="0"/>
    <x v="0"/>
    <x v="0"/>
  </r>
  <r>
    <x v="54"/>
    <x v="0"/>
    <x v="14"/>
    <x v="163"/>
    <x v="1"/>
    <n v="0"/>
    <x v="0"/>
    <x v="0"/>
  </r>
  <r>
    <x v="54"/>
    <x v="0"/>
    <x v="14"/>
    <x v="154"/>
    <x v="1"/>
    <n v="0"/>
    <x v="3"/>
    <x v="0"/>
  </r>
  <r>
    <x v="54"/>
    <x v="0"/>
    <x v="14"/>
    <x v="157"/>
    <x v="1"/>
    <n v="0"/>
    <x v="3"/>
    <x v="0"/>
  </r>
  <r>
    <x v="54"/>
    <x v="0"/>
    <x v="14"/>
    <x v="158"/>
    <x v="1"/>
    <n v="0"/>
    <x v="1"/>
    <x v="1"/>
  </r>
  <r>
    <x v="54"/>
    <x v="0"/>
    <x v="14"/>
    <x v="10"/>
    <x v="1"/>
    <n v="0"/>
    <x v="4"/>
    <x v="3"/>
  </r>
  <r>
    <x v="54"/>
    <x v="0"/>
    <x v="15"/>
    <x v="161"/>
    <x v="0"/>
    <n v="0"/>
    <x v="3"/>
    <x v="0"/>
  </r>
  <r>
    <x v="54"/>
    <x v="0"/>
    <x v="15"/>
    <x v="156"/>
    <x v="0"/>
    <n v="0"/>
    <x v="8"/>
    <x v="0"/>
  </r>
  <r>
    <x v="54"/>
    <x v="0"/>
    <x v="15"/>
    <x v="155"/>
    <x v="0"/>
    <n v="1.7"/>
    <x v="0"/>
    <x v="0"/>
  </r>
  <r>
    <x v="54"/>
    <x v="0"/>
    <x v="15"/>
    <x v="159"/>
    <x v="0"/>
    <n v="0"/>
    <x v="7"/>
    <x v="3"/>
  </r>
  <r>
    <x v="54"/>
    <x v="0"/>
    <x v="15"/>
    <x v="165"/>
    <x v="0"/>
    <n v="0"/>
    <x v="3"/>
    <x v="0"/>
  </r>
  <r>
    <x v="54"/>
    <x v="0"/>
    <x v="15"/>
    <x v="162"/>
    <x v="0"/>
    <n v="0"/>
    <x v="0"/>
    <x v="0"/>
  </r>
  <r>
    <x v="54"/>
    <x v="0"/>
    <x v="15"/>
    <x v="27"/>
    <x v="0"/>
    <n v="0"/>
    <x v="5"/>
    <x v="3"/>
  </r>
  <r>
    <x v="54"/>
    <x v="0"/>
    <x v="15"/>
    <x v="26"/>
    <x v="0"/>
    <n v="0"/>
    <x v="7"/>
    <x v="3"/>
  </r>
  <r>
    <x v="54"/>
    <x v="0"/>
    <x v="15"/>
    <x v="160"/>
    <x v="0"/>
    <n v="0"/>
    <x v="2"/>
    <x v="2"/>
  </r>
  <r>
    <x v="54"/>
    <x v="0"/>
    <x v="15"/>
    <x v="164"/>
    <x v="0"/>
    <n v="0"/>
    <x v="0"/>
    <x v="0"/>
  </r>
  <r>
    <x v="54"/>
    <x v="0"/>
    <x v="15"/>
    <x v="163"/>
    <x v="0"/>
    <n v="0"/>
    <x v="0"/>
    <x v="0"/>
  </r>
  <r>
    <x v="54"/>
    <x v="0"/>
    <x v="15"/>
    <x v="154"/>
    <x v="0"/>
    <n v="0"/>
    <x v="3"/>
    <x v="0"/>
  </r>
  <r>
    <x v="54"/>
    <x v="0"/>
    <x v="15"/>
    <x v="157"/>
    <x v="0"/>
    <n v="0"/>
    <x v="3"/>
    <x v="0"/>
  </r>
  <r>
    <x v="54"/>
    <x v="0"/>
    <x v="15"/>
    <x v="158"/>
    <x v="0"/>
    <n v="0"/>
    <x v="1"/>
    <x v="1"/>
  </r>
  <r>
    <x v="54"/>
    <x v="0"/>
    <x v="15"/>
    <x v="10"/>
    <x v="0"/>
    <n v="0"/>
    <x v="4"/>
    <x v="3"/>
  </r>
  <r>
    <x v="54"/>
    <x v="0"/>
    <x v="15"/>
    <x v="161"/>
    <x v="1"/>
    <n v="0"/>
    <x v="3"/>
    <x v="0"/>
  </r>
  <r>
    <x v="54"/>
    <x v="0"/>
    <x v="15"/>
    <x v="156"/>
    <x v="1"/>
    <n v="0"/>
    <x v="8"/>
    <x v="0"/>
  </r>
  <r>
    <x v="54"/>
    <x v="0"/>
    <x v="15"/>
    <x v="155"/>
    <x v="1"/>
    <n v="0"/>
    <x v="0"/>
    <x v="0"/>
  </r>
  <r>
    <x v="54"/>
    <x v="0"/>
    <x v="15"/>
    <x v="159"/>
    <x v="1"/>
    <n v="0"/>
    <x v="7"/>
    <x v="3"/>
  </r>
  <r>
    <x v="54"/>
    <x v="0"/>
    <x v="15"/>
    <x v="165"/>
    <x v="1"/>
    <n v="0"/>
    <x v="3"/>
    <x v="0"/>
  </r>
  <r>
    <x v="54"/>
    <x v="0"/>
    <x v="15"/>
    <x v="162"/>
    <x v="1"/>
    <n v="0"/>
    <x v="0"/>
    <x v="0"/>
  </r>
  <r>
    <x v="54"/>
    <x v="0"/>
    <x v="15"/>
    <x v="27"/>
    <x v="1"/>
    <n v="0"/>
    <x v="5"/>
    <x v="3"/>
  </r>
  <r>
    <x v="54"/>
    <x v="0"/>
    <x v="15"/>
    <x v="26"/>
    <x v="1"/>
    <n v="0"/>
    <x v="7"/>
    <x v="3"/>
  </r>
  <r>
    <x v="54"/>
    <x v="0"/>
    <x v="15"/>
    <x v="160"/>
    <x v="1"/>
    <n v="0"/>
    <x v="2"/>
    <x v="2"/>
  </r>
  <r>
    <x v="54"/>
    <x v="0"/>
    <x v="15"/>
    <x v="164"/>
    <x v="1"/>
    <n v="0"/>
    <x v="0"/>
    <x v="0"/>
  </r>
  <r>
    <x v="54"/>
    <x v="0"/>
    <x v="15"/>
    <x v="163"/>
    <x v="1"/>
    <n v="0"/>
    <x v="0"/>
    <x v="0"/>
  </r>
  <r>
    <x v="54"/>
    <x v="0"/>
    <x v="15"/>
    <x v="154"/>
    <x v="1"/>
    <n v="0"/>
    <x v="3"/>
    <x v="0"/>
  </r>
  <r>
    <x v="54"/>
    <x v="0"/>
    <x v="15"/>
    <x v="157"/>
    <x v="1"/>
    <n v="0"/>
    <x v="3"/>
    <x v="0"/>
  </r>
  <r>
    <x v="54"/>
    <x v="0"/>
    <x v="15"/>
    <x v="158"/>
    <x v="1"/>
    <n v="0"/>
    <x v="1"/>
    <x v="1"/>
  </r>
  <r>
    <x v="54"/>
    <x v="0"/>
    <x v="15"/>
    <x v="10"/>
    <x v="1"/>
    <n v="0"/>
    <x v="4"/>
    <x v="3"/>
  </r>
  <r>
    <x v="54"/>
    <x v="0"/>
    <x v="16"/>
    <x v="161"/>
    <x v="0"/>
    <n v="0"/>
    <x v="3"/>
    <x v="0"/>
  </r>
  <r>
    <x v="54"/>
    <x v="0"/>
    <x v="16"/>
    <x v="156"/>
    <x v="0"/>
    <n v="1.5"/>
    <x v="8"/>
    <x v="0"/>
  </r>
  <r>
    <x v="54"/>
    <x v="0"/>
    <x v="16"/>
    <x v="155"/>
    <x v="0"/>
    <n v="24.2"/>
    <x v="0"/>
    <x v="0"/>
  </r>
  <r>
    <x v="54"/>
    <x v="0"/>
    <x v="16"/>
    <x v="159"/>
    <x v="0"/>
    <n v="0"/>
    <x v="7"/>
    <x v="3"/>
  </r>
  <r>
    <x v="54"/>
    <x v="0"/>
    <x v="16"/>
    <x v="165"/>
    <x v="0"/>
    <n v="0"/>
    <x v="3"/>
    <x v="0"/>
  </r>
  <r>
    <x v="54"/>
    <x v="0"/>
    <x v="16"/>
    <x v="162"/>
    <x v="0"/>
    <n v="0"/>
    <x v="0"/>
    <x v="0"/>
  </r>
  <r>
    <x v="54"/>
    <x v="0"/>
    <x v="16"/>
    <x v="27"/>
    <x v="0"/>
    <n v="0"/>
    <x v="5"/>
    <x v="3"/>
  </r>
  <r>
    <x v="54"/>
    <x v="0"/>
    <x v="16"/>
    <x v="26"/>
    <x v="0"/>
    <n v="0"/>
    <x v="7"/>
    <x v="3"/>
  </r>
  <r>
    <x v="54"/>
    <x v="0"/>
    <x v="16"/>
    <x v="160"/>
    <x v="0"/>
    <n v="0"/>
    <x v="2"/>
    <x v="2"/>
  </r>
  <r>
    <x v="54"/>
    <x v="0"/>
    <x v="16"/>
    <x v="164"/>
    <x v="0"/>
    <n v="0"/>
    <x v="0"/>
    <x v="0"/>
  </r>
  <r>
    <x v="54"/>
    <x v="0"/>
    <x v="16"/>
    <x v="163"/>
    <x v="0"/>
    <n v="0"/>
    <x v="0"/>
    <x v="0"/>
  </r>
  <r>
    <x v="54"/>
    <x v="0"/>
    <x v="16"/>
    <x v="154"/>
    <x v="0"/>
    <n v="0"/>
    <x v="3"/>
    <x v="0"/>
  </r>
  <r>
    <x v="54"/>
    <x v="0"/>
    <x v="16"/>
    <x v="157"/>
    <x v="0"/>
    <n v="0"/>
    <x v="3"/>
    <x v="0"/>
  </r>
  <r>
    <x v="54"/>
    <x v="0"/>
    <x v="16"/>
    <x v="158"/>
    <x v="0"/>
    <n v="3.9"/>
    <x v="1"/>
    <x v="1"/>
  </r>
  <r>
    <x v="54"/>
    <x v="0"/>
    <x v="16"/>
    <x v="10"/>
    <x v="0"/>
    <n v="0"/>
    <x v="4"/>
    <x v="3"/>
  </r>
  <r>
    <x v="54"/>
    <x v="0"/>
    <x v="16"/>
    <x v="161"/>
    <x v="1"/>
    <n v="0"/>
    <x v="3"/>
    <x v="0"/>
  </r>
  <r>
    <x v="54"/>
    <x v="0"/>
    <x v="16"/>
    <x v="156"/>
    <x v="1"/>
    <n v="0"/>
    <x v="8"/>
    <x v="0"/>
  </r>
  <r>
    <x v="54"/>
    <x v="0"/>
    <x v="16"/>
    <x v="155"/>
    <x v="1"/>
    <n v="3.4"/>
    <x v="0"/>
    <x v="0"/>
  </r>
  <r>
    <x v="54"/>
    <x v="0"/>
    <x v="16"/>
    <x v="159"/>
    <x v="1"/>
    <n v="0"/>
    <x v="7"/>
    <x v="3"/>
  </r>
  <r>
    <x v="54"/>
    <x v="0"/>
    <x v="16"/>
    <x v="165"/>
    <x v="1"/>
    <n v="0"/>
    <x v="3"/>
    <x v="0"/>
  </r>
  <r>
    <x v="54"/>
    <x v="0"/>
    <x v="16"/>
    <x v="162"/>
    <x v="1"/>
    <n v="0"/>
    <x v="0"/>
    <x v="0"/>
  </r>
  <r>
    <x v="54"/>
    <x v="0"/>
    <x v="16"/>
    <x v="27"/>
    <x v="1"/>
    <n v="0"/>
    <x v="5"/>
    <x v="3"/>
  </r>
  <r>
    <x v="54"/>
    <x v="0"/>
    <x v="16"/>
    <x v="26"/>
    <x v="1"/>
    <n v="0"/>
    <x v="7"/>
    <x v="3"/>
  </r>
  <r>
    <x v="54"/>
    <x v="0"/>
    <x v="16"/>
    <x v="160"/>
    <x v="1"/>
    <n v="0"/>
    <x v="2"/>
    <x v="2"/>
  </r>
  <r>
    <x v="54"/>
    <x v="0"/>
    <x v="16"/>
    <x v="164"/>
    <x v="1"/>
    <n v="0"/>
    <x v="0"/>
    <x v="0"/>
  </r>
  <r>
    <x v="54"/>
    <x v="0"/>
    <x v="16"/>
    <x v="163"/>
    <x v="1"/>
    <n v="0"/>
    <x v="0"/>
    <x v="0"/>
  </r>
  <r>
    <x v="54"/>
    <x v="0"/>
    <x v="16"/>
    <x v="154"/>
    <x v="1"/>
    <n v="70"/>
    <x v="3"/>
    <x v="0"/>
  </r>
  <r>
    <x v="54"/>
    <x v="0"/>
    <x v="16"/>
    <x v="157"/>
    <x v="1"/>
    <n v="0"/>
    <x v="3"/>
    <x v="0"/>
  </r>
  <r>
    <x v="54"/>
    <x v="0"/>
    <x v="16"/>
    <x v="158"/>
    <x v="1"/>
    <n v="5"/>
    <x v="1"/>
    <x v="1"/>
  </r>
  <r>
    <x v="54"/>
    <x v="0"/>
    <x v="16"/>
    <x v="10"/>
    <x v="1"/>
    <n v="0"/>
    <x v="4"/>
    <x v="3"/>
  </r>
  <r>
    <x v="54"/>
    <x v="0"/>
    <x v="17"/>
    <x v="161"/>
    <x v="0"/>
    <n v="0"/>
    <x v="3"/>
    <x v="0"/>
  </r>
  <r>
    <x v="54"/>
    <x v="0"/>
    <x v="17"/>
    <x v="156"/>
    <x v="0"/>
    <n v="0"/>
    <x v="8"/>
    <x v="0"/>
  </r>
  <r>
    <x v="54"/>
    <x v="0"/>
    <x v="17"/>
    <x v="155"/>
    <x v="0"/>
    <n v="2"/>
    <x v="0"/>
    <x v="0"/>
  </r>
  <r>
    <x v="54"/>
    <x v="0"/>
    <x v="17"/>
    <x v="159"/>
    <x v="0"/>
    <n v="0"/>
    <x v="7"/>
    <x v="3"/>
  </r>
  <r>
    <x v="54"/>
    <x v="0"/>
    <x v="17"/>
    <x v="165"/>
    <x v="0"/>
    <n v="0"/>
    <x v="3"/>
    <x v="0"/>
  </r>
  <r>
    <x v="54"/>
    <x v="0"/>
    <x v="17"/>
    <x v="162"/>
    <x v="0"/>
    <n v="0"/>
    <x v="0"/>
    <x v="0"/>
  </r>
  <r>
    <x v="54"/>
    <x v="0"/>
    <x v="17"/>
    <x v="27"/>
    <x v="0"/>
    <n v="0"/>
    <x v="5"/>
    <x v="3"/>
  </r>
  <r>
    <x v="54"/>
    <x v="0"/>
    <x v="17"/>
    <x v="26"/>
    <x v="0"/>
    <n v="0.8"/>
    <x v="7"/>
    <x v="3"/>
  </r>
  <r>
    <x v="54"/>
    <x v="0"/>
    <x v="17"/>
    <x v="160"/>
    <x v="0"/>
    <n v="0"/>
    <x v="2"/>
    <x v="2"/>
  </r>
  <r>
    <x v="54"/>
    <x v="0"/>
    <x v="17"/>
    <x v="164"/>
    <x v="0"/>
    <n v="0"/>
    <x v="0"/>
    <x v="0"/>
  </r>
  <r>
    <x v="54"/>
    <x v="0"/>
    <x v="17"/>
    <x v="163"/>
    <x v="0"/>
    <n v="0"/>
    <x v="0"/>
    <x v="0"/>
  </r>
  <r>
    <x v="54"/>
    <x v="0"/>
    <x v="17"/>
    <x v="154"/>
    <x v="0"/>
    <n v="0"/>
    <x v="3"/>
    <x v="0"/>
  </r>
  <r>
    <x v="54"/>
    <x v="0"/>
    <x v="17"/>
    <x v="157"/>
    <x v="0"/>
    <n v="0"/>
    <x v="3"/>
    <x v="0"/>
  </r>
  <r>
    <x v="54"/>
    <x v="0"/>
    <x v="17"/>
    <x v="158"/>
    <x v="0"/>
    <n v="1.7"/>
    <x v="1"/>
    <x v="1"/>
  </r>
  <r>
    <x v="54"/>
    <x v="0"/>
    <x v="17"/>
    <x v="10"/>
    <x v="0"/>
    <n v="0"/>
    <x v="4"/>
    <x v="3"/>
  </r>
  <r>
    <x v="54"/>
    <x v="0"/>
    <x v="17"/>
    <x v="161"/>
    <x v="1"/>
    <n v="45.5"/>
    <x v="3"/>
    <x v="0"/>
  </r>
  <r>
    <x v="54"/>
    <x v="0"/>
    <x v="17"/>
    <x v="156"/>
    <x v="1"/>
    <n v="0"/>
    <x v="8"/>
    <x v="0"/>
  </r>
  <r>
    <x v="54"/>
    <x v="0"/>
    <x v="17"/>
    <x v="155"/>
    <x v="1"/>
    <n v="38.9"/>
    <x v="0"/>
    <x v="0"/>
  </r>
  <r>
    <x v="54"/>
    <x v="0"/>
    <x v="17"/>
    <x v="159"/>
    <x v="1"/>
    <n v="0"/>
    <x v="7"/>
    <x v="3"/>
  </r>
  <r>
    <x v="54"/>
    <x v="0"/>
    <x v="17"/>
    <x v="165"/>
    <x v="1"/>
    <n v="0"/>
    <x v="3"/>
    <x v="0"/>
  </r>
  <r>
    <x v="54"/>
    <x v="0"/>
    <x v="17"/>
    <x v="162"/>
    <x v="1"/>
    <n v="0"/>
    <x v="0"/>
    <x v="0"/>
  </r>
  <r>
    <x v="54"/>
    <x v="0"/>
    <x v="17"/>
    <x v="27"/>
    <x v="1"/>
    <n v="0"/>
    <x v="5"/>
    <x v="3"/>
  </r>
  <r>
    <x v="54"/>
    <x v="0"/>
    <x v="17"/>
    <x v="26"/>
    <x v="1"/>
    <n v="41.5"/>
    <x v="7"/>
    <x v="3"/>
  </r>
  <r>
    <x v="54"/>
    <x v="0"/>
    <x v="17"/>
    <x v="160"/>
    <x v="1"/>
    <n v="0"/>
    <x v="2"/>
    <x v="2"/>
  </r>
  <r>
    <x v="54"/>
    <x v="0"/>
    <x v="17"/>
    <x v="164"/>
    <x v="1"/>
    <n v="0"/>
    <x v="0"/>
    <x v="0"/>
  </r>
  <r>
    <x v="54"/>
    <x v="0"/>
    <x v="17"/>
    <x v="163"/>
    <x v="1"/>
    <n v="0"/>
    <x v="0"/>
    <x v="0"/>
  </r>
  <r>
    <x v="54"/>
    <x v="0"/>
    <x v="17"/>
    <x v="154"/>
    <x v="1"/>
    <n v="0"/>
    <x v="3"/>
    <x v="0"/>
  </r>
  <r>
    <x v="54"/>
    <x v="0"/>
    <x v="17"/>
    <x v="157"/>
    <x v="1"/>
    <n v="0"/>
    <x v="3"/>
    <x v="0"/>
  </r>
  <r>
    <x v="54"/>
    <x v="0"/>
    <x v="17"/>
    <x v="158"/>
    <x v="1"/>
    <n v="25.5"/>
    <x v="1"/>
    <x v="1"/>
  </r>
  <r>
    <x v="54"/>
    <x v="0"/>
    <x v="17"/>
    <x v="10"/>
    <x v="1"/>
    <n v="0"/>
    <x v="4"/>
    <x v="3"/>
  </r>
  <r>
    <x v="54"/>
    <x v="0"/>
    <x v="18"/>
    <x v="161"/>
    <x v="0"/>
    <n v="0"/>
    <x v="3"/>
    <x v="0"/>
  </r>
  <r>
    <x v="54"/>
    <x v="0"/>
    <x v="18"/>
    <x v="156"/>
    <x v="0"/>
    <n v="0"/>
    <x v="8"/>
    <x v="0"/>
  </r>
  <r>
    <x v="54"/>
    <x v="0"/>
    <x v="18"/>
    <x v="155"/>
    <x v="0"/>
    <n v="0"/>
    <x v="0"/>
    <x v="0"/>
  </r>
  <r>
    <x v="54"/>
    <x v="0"/>
    <x v="18"/>
    <x v="159"/>
    <x v="0"/>
    <n v="0"/>
    <x v="7"/>
    <x v="3"/>
  </r>
  <r>
    <x v="54"/>
    <x v="0"/>
    <x v="18"/>
    <x v="165"/>
    <x v="0"/>
    <n v="0"/>
    <x v="3"/>
    <x v="0"/>
  </r>
  <r>
    <x v="54"/>
    <x v="0"/>
    <x v="18"/>
    <x v="162"/>
    <x v="0"/>
    <n v="0"/>
    <x v="0"/>
    <x v="0"/>
  </r>
  <r>
    <x v="54"/>
    <x v="0"/>
    <x v="18"/>
    <x v="27"/>
    <x v="0"/>
    <n v="0"/>
    <x v="5"/>
    <x v="3"/>
  </r>
  <r>
    <x v="54"/>
    <x v="0"/>
    <x v="18"/>
    <x v="26"/>
    <x v="0"/>
    <n v="0"/>
    <x v="7"/>
    <x v="3"/>
  </r>
  <r>
    <x v="54"/>
    <x v="0"/>
    <x v="18"/>
    <x v="160"/>
    <x v="0"/>
    <n v="0"/>
    <x v="2"/>
    <x v="2"/>
  </r>
  <r>
    <x v="54"/>
    <x v="0"/>
    <x v="18"/>
    <x v="164"/>
    <x v="0"/>
    <n v="0"/>
    <x v="0"/>
    <x v="0"/>
  </r>
  <r>
    <x v="54"/>
    <x v="0"/>
    <x v="18"/>
    <x v="163"/>
    <x v="0"/>
    <n v="0"/>
    <x v="0"/>
    <x v="0"/>
  </r>
  <r>
    <x v="54"/>
    <x v="0"/>
    <x v="18"/>
    <x v="154"/>
    <x v="0"/>
    <n v="0"/>
    <x v="3"/>
    <x v="0"/>
  </r>
  <r>
    <x v="54"/>
    <x v="0"/>
    <x v="18"/>
    <x v="157"/>
    <x v="0"/>
    <n v="0"/>
    <x v="3"/>
    <x v="0"/>
  </r>
  <r>
    <x v="54"/>
    <x v="0"/>
    <x v="18"/>
    <x v="158"/>
    <x v="0"/>
    <n v="0"/>
    <x v="1"/>
    <x v="1"/>
  </r>
  <r>
    <x v="54"/>
    <x v="0"/>
    <x v="18"/>
    <x v="10"/>
    <x v="0"/>
    <n v="0"/>
    <x v="4"/>
    <x v="3"/>
  </r>
  <r>
    <x v="54"/>
    <x v="0"/>
    <x v="18"/>
    <x v="161"/>
    <x v="1"/>
    <n v="0"/>
    <x v="3"/>
    <x v="0"/>
  </r>
  <r>
    <x v="54"/>
    <x v="0"/>
    <x v="18"/>
    <x v="156"/>
    <x v="1"/>
    <n v="0"/>
    <x v="8"/>
    <x v="0"/>
  </r>
  <r>
    <x v="54"/>
    <x v="0"/>
    <x v="18"/>
    <x v="155"/>
    <x v="1"/>
    <n v="0"/>
    <x v="0"/>
    <x v="0"/>
  </r>
  <r>
    <x v="54"/>
    <x v="0"/>
    <x v="18"/>
    <x v="159"/>
    <x v="1"/>
    <n v="0"/>
    <x v="7"/>
    <x v="3"/>
  </r>
  <r>
    <x v="54"/>
    <x v="0"/>
    <x v="18"/>
    <x v="165"/>
    <x v="1"/>
    <n v="0"/>
    <x v="3"/>
    <x v="0"/>
  </r>
  <r>
    <x v="54"/>
    <x v="0"/>
    <x v="18"/>
    <x v="162"/>
    <x v="1"/>
    <n v="0"/>
    <x v="0"/>
    <x v="0"/>
  </r>
  <r>
    <x v="54"/>
    <x v="0"/>
    <x v="18"/>
    <x v="27"/>
    <x v="1"/>
    <n v="0"/>
    <x v="5"/>
    <x v="3"/>
  </r>
  <r>
    <x v="54"/>
    <x v="0"/>
    <x v="18"/>
    <x v="26"/>
    <x v="1"/>
    <n v="0"/>
    <x v="7"/>
    <x v="3"/>
  </r>
  <r>
    <x v="54"/>
    <x v="0"/>
    <x v="18"/>
    <x v="160"/>
    <x v="1"/>
    <n v="0"/>
    <x v="2"/>
    <x v="2"/>
  </r>
  <r>
    <x v="54"/>
    <x v="0"/>
    <x v="18"/>
    <x v="164"/>
    <x v="1"/>
    <n v="0"/>
    <x v="0"/>
    <x v="0"/>
  </r>
  <r>
    <x v="54"/>
    <x v="0"/>
    <x v="18"/>
    <x v="163"/>
    <x v="1"/>
    <n v="0"/>
    <x v="0"/>
    <x v="0"/>
  </r>
  <r>
    <x v="54"/>
    <x v="0"/>
    <x v="18"/>
    <x v="154"/>
    <x v="1"/>
    <n v="0"/>
    <x v="3"/>
    <x v="0"/>
  </r>
  <r>
    <x v="54"/>
    <x v="0"/>
    <x v="18"/>
    <x v="157"/>
    <x v="1"/>
    <n v="0"/>
    <x v="3"/>
    <x v="0"/>
  </r>
  <r>
    <x v="54"/>
    <x v="0"/>
    <x v="18"/>
    <x v="158"/>
    <x v="1"/>
    <n v="0"/>
    <x v="1"/>
    <x v="1"/>
  </r>
  <r>
    <x v="54"/>
    <x v="0"/>
    <x v="18"/>
    <x v="10"/>
    <x v="1"/>
    <n v="0"/>
    <x v="4"/>
    <x v="3"/>
  </r>
  <r>
    <x v="54"/>
    <x v="1"/>
    <x v="19"/>
    <x v="161"/>
    <x v="0"/>
    <n v="0"/>
    <x v="3"/>
    <x v="0"/>
  </r>
  <r>
    <x v="54"/>
    <x v="1"/>
    <x v="19"/>
    <x v="156"/>
    <x v="0"/>
    <n v="0"/>
    <x v="8"/>
    <x v="0"/>
  </r>
  <r>
    <x v="54"/>
    <x v="1"/>
    <x v="19"/>
    <x v="155"/>
    <x v="0"/>
    <n v="0"/>
    <x v="0"/>
    <x v="0"/>
  </r>
  <r>
    <x v="54"/>
    <x v="1"/>
    <x v="19"/>
    <x v="159"/>
    <x v="0"/>
    <n v="0"/>
    <x v="7"/>
    <x v="3"/>
  </r>
  <r>
    <x v="54"/>
    <x v="1"/>
    <x v="19"/>
    <x v="165"/>
    <x v="0"/>
    <n v="0"/>
    <x v="3"/>
    <x v="0"/>
  </r>
  <r>
    <x v="54"/>
    <x v="1"/>
    <x v="19"/>
    <x v="162"/>
    <x v="0"/>
    <n v="0"/>
    <x v="0"/>
    <x v="0"/>
  </r>
  <r>
    <x v="54"/>
    <x v="1"/>
    <x v="19"/>
    <x v="27"/>
    <x v="0"/>
    <n v="0"/>
    <x v="5"/>
    <x v="3"/>
  </r>
  <r>
    <x v="54"/>
    <x v="1"/>
    <x v="19"/>
    <x v="26"/>
    <x v="0"/>
    <n v="0"/>
    <x v="7"/>
    <x v="3"/>
  </r>
  <r>
    <x v="54"/>
    <x v="1"/>
    <x v="19"/>
    <x v="160"/>
    <x v="0"/>
    <n v="0"/>
    <x v="2"/>
    <x v="2"/>
  </r>
  <r>
    <x v="54"/>
    <x v="1"/>
    <x v="19"/>
    <x v="164"/>
    <x v="0"/>
    <n v="0"/>
    <x v="0"/>
    <x v="0"/>
  </r>
  <r>
    <x v="54"/>
    <x v="1"/>
    <x v="19"/>
    <x v="163"/>
    <x v="0"/>
    <n v="0"/>
    <x v="0"/>
    <x v="0"/>
  </r>
  <r>
    <x v="54"/>
    <x v="1"/>
    <x v="19"/>
    <x v="154"/>
    <x v="0"/>
    <n v="0"/>
    <x v="3"/>
    <x v="0"/>
  </r>
  <r>
    <x v="54"/>
    <x v="1"/>
    <x v="19"/>
    <x v="157"/>
    <x v="0"/>
    <n v="0"/>
    <x v="3"/>
    <x v="0"/>
  </r>
  <r>
    <x v="54"/>
    <x v="1"/>
    <x v="19"/>
    <x v="158"/>
    <x v="0"/>
    <n v="1"/>
    <x v="1"/>
    <x v="1"/>
  </r>
  <r>
    <x v="54"/>
    <x v="1"/>
    <x v="19"/>
    <x v="10"/>
    <x v="0"/>
    <n v="0"/>
    <x v="4"/>
    <x v="3"/>
  </r>
  <r>
    <x v="54"/>
    <x v="1"/>
    <x v="19"/>
    <x v="161"/>
    <x v="1"/>
    <n v="0"/>
    <x v="3"/>
    <x v="0"/>
  </r>
  <r>
    <x v="54"/>
    <x v="1"/>
    <x v="19"/>
    <x v="156"/>
    <x v="1"/>
    <n v="0"/>
    <x v="8"/>
    <x v="0"/>
  </r>
  <r>
    <x v="54"/>
    <x v="1"/>
    <x v="19"/>
    <x v="155"/>
    <x v="1"/>
    <n v="1"/>
    <x v="0"/>
    <x v="0"/>
  </r>
  <r>
    <x v="54"/>
    <x v="1"/>
    <x v="19"/>
    <x v="159"/>
    <x v="1"/>
    <n v="0"/>
    <x v="7"/>
    <x v="3"/>
  </r>
  <r>
    <x v="54"/>
    <x v="1"/>
    <x v="19"/>
    <x v="165"/>
    <x v="1"/>
    <n v="0"/>
    <x v="3"/>
    <x v="0"/>
  </r>
  <r>
    <x v="54"/>
    <x v="1"/>
    <x v="19"/>
    <x v="162"/>
    <x v="1"/>
    <n v="0"/>
    <x v="0"/>
    <x v="0"/>
  </r>
  <r>
    <x v="54"/>
    <x v="1"/>
    <x v="19"/>
    <x v="27"/>
    <x v="1"/>
    <n v="0"/>
    <x v="5"/>
    <x v="3"/>
  </r>
  <r>
    <x v="54"/>
    <x v="1"/>
    <x v="19"/>
    <x v="26"/>
    <x v="1"/>
    <n v="0"/>
    <x v="7"/>
    <x v="3"/>
  </r>
  <r>
    <x v="54"/>
    <x v="1"/>
    <x v="19"/>
    <x v="160"/>
    <x v="1"/>
    <n v="0"/>
    <x v="2"/>
    <x v="2"/>
  </r>
  <r>
    <x v="54"/>
    <x v="1"/>
    <x v="19"/>
    <x v="164"/>
    <x v="1"/>
    <n v="0"/>
    <x v="0"/>
    <x v="0"/>
  </r>
  <r>
    <x v="54"/>
    <x v="1"/>
    <x v="19"/>
    <x v="163"/>
    <x v="1"/>
    <n v="0"/>
    <x v="0"/>
    <x v="0"/>
  </r>
  <r>
    <x v="54"/>
    <x v="1"/>
    <x v="19"/>
    <x v="154"/>
    <x v="1"/>
    <n v="0"/>
    <x v="3"/>
    <x v="0"/>
  </r>
  <r>
    <x v="54"/>
    <x v="1"/>
    <x v="19"/>
    <x v="157"/>
    <x v="1"/>
    <n v="0"/>
    <x v="3"/>
    <x v="0"/>
  </r>
  <r>
    <x v="54"/>
    <x v="1"/>
    <x v="19"/>
    <x v="158"/>
    <x v="1"/>
    <n v="0"/>
    <x v="1"/>
    <x v="1"/>
  </r>
  <r>
    <x v="54"/>
    <x v="1"/>
    <x v="19"/>
    <x v="10"/>
    <x v="1"/>
    <n v="0"/>
    <x v="4"/>
    <x v="3"/>
  </r>
  <r>
    <x v="54"/>
    <x v="7"/>
    <x v="74"/>
    <x v="161"/>
    <x v="0"/>
    <n v="0"/>
    <x v="3"/>
    <x v="0"/>
  </r>
  <r>
    <x v="54"/>
    <x v="7"/>
    <x v="74"/>
    <x v="156"/>
    <x v="0"/>
    <n v="0"/>
    <x v="8"/>
    <x v="0"/>
  </r>
  <r>
    <x v="54"/>
    <x v="7"/>
    <x v="74"/>
    <x v="155"/>
    <x v="0"/>
    <n v="1"/>
    <x v="0"/>
    <x v="0"/>
  </r>
  <r>
    <x v="54"/>
    <x v="7"/>
    <x v="74"/>
    <x v="159"/>
    <x v="0"/>
    <n v="0"/>
    <x v="7"/>
    <x v="3"/>
  </r>
  <r>
    <x v="54"/>
    <x v="7"/>
    <x v="74"/>
    <x v="165"/>
    <x v="0"/>
    <n v="0"/>
    <x v="3"/>
    <x v="0"/>
  </r>
  <r>
    <x v="54"/>
    <x v="7"/>
    <x v="74"/>
    <x v="162"/>
    <x v="0"/>
    <n v="0"/>
    <x v="0"/>
    <x v="0"/>
  </r>
  <r>
    <x v="54"/>
    <x v="7"/>
    <x v="74"/>
    <x v="27"/>
    <x v="0"/>
    <n v="0"/>
    <x v="5"/>
    <x v="3"/>
  </r>
  <r>
    <x v="54"/>
    <x v="7"/>
    <x v="74"/>
    <x v="26"/>
    <x v="0"/>
    <n v="0"/>
    <x v="7"/>
    <x v="3"/>
  </r>
  <r>
    <x v="54"/>
    <x v="7"/>
    <x v="74"/>
    <x v="160"/>
    <x v="0"/>
    <n v="0"/>
    <x v="2"/>
    <x v="2"/>
  </r>
  <r>
    <x v="54"/>
    <x v="7"/>
    <x v="74"/>
    <x v="164"/>
    <x v="0"/>
    <n v="0"/>
    <x v="0"/>
    <x v="0"/>
  </r>
  <r>
    <x v="54"/>
    <x v="7"/>
    <x v="74"/>
    <x v="163"/>
    <x v="0"/>
    <n v="0"/>
    <x v="0"/>
    <x v="0"/>
  </r>
  <r>
    <x v="54"/>
    <x v="7"/>
    <x v="74"/>
    <x v="154"/>
    <x v="0"/>
    <n v="14.5"/>
    <x v="3"/>
    <x v="0"/>
  </r>
  <r>
    <x v="54"/>
    <x v="7"/>
    <x v="74"/>
    <x v="157"/>
    <x v="0"/>
    <n v="0"/>
    <x v="3"/>
    <x v="0"/>
  </r>
  <r>
    <x v="54"/>
    <x v="7"/>
    <x v="74"/>
    <x v="158"/>
    <x v="0"/>
    <n v="4.7"/>
    <x v="1"/>
    <x v="1"/>
  </r>
  <r>
    <x v="54"/>
    <x v="7"/>
    <x v="74"/>
    <x v="10"/>
    <x v="0"/>
    <n v="0"/>
    <x v="4"/>
    <x v="3"/>
  </r>
  <r>
    <x v="54"/>
    <x v="7"/>
    <x v="74"/>
    <x v="161"/>
    <x v="1"/>
    <n v="0"/>
    <x v="3"/>
    <x v="0"/>
  </r>
  <r>
    <x v="54"/>
    <x v="7"/>
    <x v="74"/>
    <x v="156"/>
    <x v="1"/>
    <n v="0"/>
    <x v="8"/>
    <x v="0"/>
  </r>
  <r>
    <x v="54"/>
    <x v="7"/>
    <x v="74"/>
    <x v="155"/>
    <x v="1"/>
    <n v="21.1"/>
    <x v="0"/>
    <x v="0"/>
  </r>
  <r>
    <x v="54"/>
    <x v="7"/>
    <x v="74"/>
    <x v="159"/>
    <x v="1"/>
    <n v="0"/>
    <x v="7"/>
    <x v="3"/>
  </r>
  <r>
    <x v="54"/>
    <x v="7"/>
    <x v="74"/>
    <x v="165"/>
    <x v="1"/>
    <n v="0"/>
    <x v="3"/>
    <x v="0"/>
  </r>
  <r>
    <x v="54"/>
    <x v="7"/>
    <x v="74"/>
    <x v="162"/>
    <x v="1"/>
    <n v="0"/>
    <x v="0"/>
    <x v="0"/>
  </r>
  <r>
    <x v="54"/>
    <x v="7"/>
    <x v="74"/>
    <x v="27"/>
    <x v="1"/>
    <n v="0"/>
    <x v="5"/>
    <x v="3"/>
  </r>
  <r>
    <x v="54"/>
    <x v="7"/>
    <x v="74"/>
    <x v="26"/>
    <x v="1"/>
    <n v="0"/>
    <x v="7"/>
    <x v="3"/>
  </r>
  <r>
    <x v="54"/>
    <x v="7"/>
    <x v="74"/>
    <x v="160"/>
    <x v="1"/>
    <n v="0"/>
    <x v="2"/>
    <x v="2"/>
  </r>
  <r>
    <x v="54"/>
    <x v="7"/>
    <x v="74"/>
    <x v="164"/>
    <x v="1"/>
    <n v="0"/>
    <x v="0"/>
    <x v="0"/>
  </r>
  <r>
    <x v="54"/>
    <x v="7"/>
    <x v="74"/>
    <x v="163"/>
    <x v="1"/>
    <n v="0"/>
    <x v="0"/>
    <x v="0"/>
  </r>
  <r>
    <x v="54"/>
    <x v="7"/>
    <x v="74"/>
    <x v="154"/>
    <x v="1"/>
    <n v="2.7"/>
    <x v="3"/>
    <x v="0"/>
  </r>
  <r>
    <x v="54"/>
    <x v="7"/>
    <x v="74"/>
    <x v="157"/>
    <x v="1"/>
    <n v="0"/>
    <x v="3"/>
    <x v="0"/>
  </r>
  <r>
    <x v="54"/>
    <x v="7"/>
    <x v="74"/>
    <x v="158"/>
    <x v="1"/>
    <n v="2.2999999999999998"/>
    <x v="1"/>
    <x v="1"/>
  </r>
  <r>
    <x v="54"/>
    <x v="7"/>
    <x v="74"/>
    <x v="10"/>
    <x v="1"/>
    <n v="0"/>
    <x v="4"/>
    <x v="3"/>
  </r>
  <r>
    <x v="54"/>
    <x v="7"/>
    <x v="75"/>
    <x v="161"/>
    <x v="0"/>
    <n v="0"/>
    <x v="3"/>
    <x v="0"/>
  </r>
  <r>
    <x v="54"/>
    <x v="7"/>
    <x v="75"/>
    <x v="156"/>
    <x v="0"/>
    <n v="1"/>
    <x v="8"/>
    <x v="0"/>
  </r>
  <r>
    <x v="54"/>
    <x v="7"/>
    <x v="75"/>
    <x v="155"/>
    <x v="0"/>
    <n v="2.5"/>
    <x v="0"/>
    <x v="0"/>
  </r>
  <r>
    <x v="54"/>
    <x v="7"/>
    <x v="75"/>
    <x v="159"/>
    <x v="0"/>
    <n v="0"/>
    <x v="7"/>
    <x v="3"/>
  </r>
  <r>
    <x v="54"/>
    <x v="7"/>
    <x v="75"/>
    <x v="165"/>
    <x v="0"/>
    <n v="0"/>
    <x v="3"/>
    <x v="0"/>
  </r>
  <r>
    <x v="54"/>
    <x v="7"/>
    <x v="75"/>
    <x v="162"/>
    <x v="0"/>
    <n v="0"/>
    <x v="0"/>
    <x v="0"/>
  </r>
  <r>
    <x v="54"/>
    <x v="7"/>
    <x v="75"/>
    <x v="27"/>
    <x v="0"/>
    <n v="0"/>
    <x v="5"/>
    <x v="3"/>
  </r>
  <r>
    <x v="54"/>
    <x v="7"/>
    <x v="75"/>
    <x v="26"/>
    <x v="0"/>
    <n v="0"/>
    <x v="7"/>
    <x v="3"/>
  </r>
  <r>
    <x v="54"/>
    <x v="7"/>
    <x v="75"/>
    <x v="160"/>
    <x v="0"/>
    <n v="0"/>
    <x v="2"/>
    <x v="2"/>
  </r>
  <r>
    <x v="54"/>
    <x v="7"/>
    <x v="75"/>
    <x v="164"/>
    <x v="0"/>
    <n v="0"/>
    <x v="0"/>
    <x v="0"/>
  </r>
  <r>
    <x v="54"/>
    <x v="7"/>
    <x v="75"/>
    <x v="163"/>
    <x v="0"/>
    <n v="0"/>
    <x v="0"/>
    <x v="0"/>
  </r>
  <r>
    <x v="54"/>
    <x v="7"/>
    <x v="75"/>
    <x v="154"/>
    <x v="0"/>
    <n v="0"/>
    <x v="3"/>
    <x v="0"/>
  </r>
  <r>
    <x v="54"/>
    <x v="7"/>
    <x v="75"/>
    <x v="157"/>
    <x v="0"/>
    <n v="0"/>
    <x v="3"/>
    <x v="0"/>
  </r>
  <r>
    <x v="54"/>
    <x v="7"/>
    <x v="75"/>
    <x v="158"/>
    <x v="0"/>
    <n v="10"/>
    <x v="1"/>
    <x v="1"/>
  </r>
  <r>
    <x v="54"/>
    <x v="7"/>
    <x v="75"/>
    <x v="10"/>
    <x v="0"/>
    <n v="0"/>
    <x v="4"/>
    <x v="3"/>
  </r>
  <r>
    <x v="54"/>
    <x v="7"/>
    <x v="75"/>
    <x v="161"/>
    <x v="1"/>
    <n v="0"/>
    <x v="3"/>
    <x v="0"/>
  </r>
  <r>
    <x v="54"/>
    <x v="7"/>
    <x v="75"/>
    <x v="156"/>
    <x v="1"/>
    <n v="0"/>
    <x v="8"/>
    <x v="0"/>
  </r>
  <r>
    <x v="54"/>
    <x v="7"/>
    <x v="75"/>
    <x v="155"/>
    <x v="1"/>
    <n v="0"/>
    <x v="0"/>
    <x v="0"/>
  </r>
  <r>
    <x v="54"/>
    <x v="7"/>
    <x v="75"/>
    <x v="159"/>
    <x v="1"/>
    <n v="0"/>
    <x v="7"/>
    <x v="3"/>
  </r>
  <r>
    <x v="54"/>
    <x v="7"/>
    <x v="75"/>
    <x v="165"/>
    <x v="1"/>
    <n v="0"/>
    <x v="3"/>
    <x v="0"/>
  </r>
  <r>
    <x v="54"/>
    <x v="7"/>
    <x v="75"/>
    <x v="162"/>
    <x v="1"/>
    <n v="0"/>
    <x v="0"/>
    <x v="0"/>
  </r>
  <r>
    <x v="54"/>
    <x v="7"/>
    <x v="75"/>
    <x v="27"/>
    <x v="1"/>
    <n v="0"/>
    <x v="5"/>
    <x v="3"/>
  </r>
  <r>
    <x v="54"/>
    <x v="7"/>
    <x v="75"/>
    <x v="26"/>
    <x v="1"/>
    <n v="0"/>
    <x v="7"/>
    <x v="3"/>
  </r>
  <r>
    <x v="54"/>
    <x v="7"/>
    <x v="75"/>
    <x v="160"/>
    <x v="1"/>
    <n v="0"/>
    <x v="2"/>
    <x v="2"/>
  </r>
  <r>
    <x v="54"/>
    <x v="7"/>
    <x v="75"/>
    <x v="164"/>
    <x v="1"/>
    <n v="0"/>
    <x v="0"/>
    <x v="0"/>
  </r>
  <r>
    <x v="54"/>
    <x v="7"/>
    <x v="75"/>
    <x v="163"/>
    <x v="1"/>
    <n v="0"/>
    <x v="0"/>
    <x v="0"/>
  </r>
  <r>
    <x v="54"/>
    <x v="7"/>
    <x v="75"/>
    <x v="154"/>
    <x v="1"/>
    <n v="0"/>
    <x v="3"/>
    <x v="0"/>
  </r>
  <r>
    <x v="54"/>
    <x v="7"/>
    <x v="75"/>
    <x v="157"/>
    <x v="1"/>
    <n v="0"/>
    <x v="3"/>
    <x v="0"/>
  </r>
  <r>
    <x v="54"/>
    <x v="7"/>
    <x v="75"/>
    <x v="158"/>
    <x v="1"/>
    <n v="0"/>
    <x v="1"/>
    <x v="1"/>
  </r>
  <r>
    <x v="54"/>
    <x v="7"/>
    <x v="75"/>
    <x v="10"/>
    <x v="1"/>
    <n v="0"/>
    <x v="4"/>
    <x v="3"/>
  </r>
  <r>
    <x v="54"/>
    <x v="7"/>
    <x v="76"/>
    <x v="161"/>
    <x v="0"/>
    <n v="0"/>
    <x v="3"/>
    <x v="0"/>
  </r>
  <r>
    <x v="54"/>
    <x v="7"/>
    <x v="76"/>
    <x v="156"/>
    <x v="0"/>
    <n v="0"/>
    <x v="8"/>
    <x v="0"/>
  </r>
  <r>
    <x v="54"/>
    <x v="7"/>
    <x v="76"/>
    <x v="155"/>
    <x v="0"/>
    <n v="1.5"/>
    <x v="0"/>
    <x v="0"/>
  </r>
  <r>
    <x v="54"/>
    <x v="7"/>
    <x v="76"/>
    <x v="159"/>
    <x v="0"/>
    <n v="0"/>
    <x v="7"/>
    <x v="3"/>
  </r>
  <r>
    <x v="54"/>
    <x v="7"/>
    <x v="76"/>
    <x v="165"/>
    <x v="0"/>
    <n v="0"/>
    <x v="3"/>
    <x v="0"/>
  </r>
  <r>
    <x v="54"/>
    <x v="7"/>
    <x v="76"/>
    <x v="162"/>
    <x v="0"/>
    <n v="0"/>
    <x v="0"/>
    <x v="0"/>
  </r>
  <r>
    <x v="54"/>
    <x v="7"/>
    <x v="76"/>
    <x v="27"/>
    <x v="0"/>
    <n v="0"/>
    <x v="5"/>
    <x v="3"/>
  </r>
  <r>
    <x v="54"/>
    <x v="7"/>
    <x v="76"/>
    <x v="26"/>
    <x v="0"/>
    <n v="0"/>
    <x v="7"/>
    <x v="3"/>
  </r>
  <r>
    <x v="54"/>
    <x v="7"/>
    <x v="76"/>
    <x v="160"/>
    <x v="0"/>
    <n v="4.7"/>
    <x v="2"/>
    <x v="2"/>
  </r>
  <r>
    <x v="54"/>
    <x v="7"/>
    <x v="76"/>
    <x v="164"/>
    <x v="0"/>
    <n v="0"/>
    <x v="0"/>
    <x v="0"/>
  </r>
  <r>
    <x v="54"/>
    <x v="7"/>
    <x v="76"/>
    <x v="163"/>
    <x v="0"/>
    <n v="0"/>
    <x v="0"/>
    <x v="0"/>
  </r>
  <r>
    <x v="54"/>
    <x v="7"/>
    <x v="76"/>
    <x v="154"/>
    <x v="0"/>
    <n v="0"/>
    <x v="3"/>
    <x v="0"/>
  </r>
  <r>
    <x v="54"/>
    <x v="7"/>
    <x v="76"/>
    <x v="157"/>
    <x v="0"/>
    <n v="0"/>
    <x v="3"/>
    <x v="0"/>
  </r>
  <r>
    <x v="54"/>
    <x v="7"/>
    <x v="76"/>
    <x v="158"/>
    <x v="0"/>
    <n v="7.6"/>
    <x v="1"/>
    <x v="1"/>
  </r>
  <r>
    <x v="54"/>
    <x v="7"/>
    <x v="76"/>
    <x v="10"/>
    <x v="0"/>
    <n v="0"/>
    <x v="4"/>
    <x v="3"/>
  </r>
  <r>
    <x v="54"/>
    <x v="7"/>
    <x v="76"/>
    <x v="161"/>
    <x v="1"/>
    <n v="0"/>
    <x v="3"/>
    <x v="0"/>
  </r>
  <r>
    <x v="54"/>
    <x v="7"/>
    <x v="76"/>
    <x v="156"/>
    <x v="1"/>
    <n v="0"/>
    <x v="8"/>
    <x v="0"/>
  </r>
  <r>
    <x v="54"/>
    <x v="7"/>
    <x v="76"/>
    <x v="155"/>
    <x v="1"/>
    <n v="1.5"/>
    <x v="0"/>
    <x v="0"/>
  </r>
  <r>
    <x v="54"/>
    <x v="7"/>
    <x v="76"/>
    <x v="159"/>
    <x v="1"/>
    <n v="0"/>
    <x v="7"/>
    <x v="3"/>
  </r>
  <r>
    <x v="54"/>
    <x v="7"/>
    <x v="76"/>
    <x v="165"/>
    <x v="1"/>
    <n v="0"/>
    <x v="3"/>
    <x v="0"/>
  </r>
  <r>
    <x v="54"/>
    <x v="7"/>
    <x v="76"/>
    <x v="162"/>
    <x v="1"/>
    <n v="0"/>
    <x v="0"/>
    <x v="0"/>
  </r>
  <r>
    <x v="54"/>
    <x v="7"/>
    <x v="76"/>
    <x v="27"/>
    <x v="1"/>
    <n v="0"/>
    <x v="5"/>
    <x v="3"/>
  </r>
  <r>
    <x v="54"/>
    <x v="7"/>
    <x v="76"/>
    <x v="26"/>
    <x v="1"/>
    <n v="0"/>
    <x v="7"/>
    <x v="3"/>
  </r>
  <r>
    <x v="54"/>
    <x v="7"/>
    <x v="76"/>
    <x v="160"/>
    <x v="1"/>
    <n v="25"/>
    <x v="2"/>
    <x v="2"/>
  </r>
  <r>
    <x v="54"/>
    <x v="7"/>
    <x v="76"/>
    <x v="164"/>
    <x v="1"/>
    <n v="2"/>
    <x v="0"/>
    <x v="0"/>
  </r>
  <r>
    <x v="54"/>
    <x v="7"/>
    <x v="76"/>
    <x v="163"/>
    <x v="1"/>
    <n v="0"/>
    <x v="0"/>
    <x v="0"/>
  </r>
  <r>
    <x v="54"/>
    <x v="7"/>
    <x v="76"/>
    <x v="154"/>
    <x v="1"/>
    <n v="0"/>
    <x v="3"/>
    <x v="0"/>
  </r>
  <r>
    <x v="54"/>
    <x v="7"/>
    <x v="76"/>
    <x v="157"/>
    <x v="1"/>
    <n v="8.6"/>
    <x v="3"/>
    <x v="0"/>
  </r>
  <r>
    <x v="54"/>
    <x v="7"/>
    <x v="76"/>
    <x v="158"/>
    <x v="1"/>
    <n v="8.4"/>
    <x v="1"/>
    <x v="1"/>
  </r>
  <r>
    <x v="54"/>
    <x v="7"/>
    <x v="76"/>
    <x v="10"/>
    <x v="1"/>
    <n v="0"/>
    <x v="4"/>
    <x v="3"/>
  </r>
  <r>
    <x v="54"/>
    <x v="7"/>
    <x v="77"/>
    <x v="161"/>
    <x v="0"/>
    <n v="0"/>
    <x v="3"/>
    <x v="0"/>
  </r>
  <r>
    <x v="54"/>
    <x v="7"/>
    <x v="77"/>
    <x v="156"/>
    <x v="0"/>
    <n v="0"/>
    <x v="8"/>
    <x v="0"/>
  </r>
  <r>
    <x v="54"/>
    <x v="7"/>
    <x v="77"/>
    <x v="155"/>
    <x v="0"/>
    <n v="0.6"/>
    <x v="0"/>
    <x v="0"/>
  </r>
  <r>
    <x v="54"/>
    <x v="7"/>
    <x v="77"/>
    <x v="159"/>
    <x v="0"/>
    <n v="0"/>
    <x v="7"/>
    <x v="3"/>
  </r>
  <r>
    <x v="54"/>
    <x v="7"/>
    <x v="77"/>
    <x v="165"/>
    <x v="0"/>
    <n v="0"/>
    <x v="3"/>
    <x v="0"/>
  </r>
  <r>
    <x v="54"/>
    <x v="7"/>
    <x v="77"/>
    <x v="162"/>
    <x v="0"/>
    <n v="0"/>
    <x v="0"/>
    <x v="0"/>
  </r>
  <r>
    <x v="54"/>
    <x v="7"/>
    <x v="77"/>
    <x v="27"/>
    <x v="0"/>
    <n v="0"/>
    <x v="5"/>
    <x v="3"/>
  </r>
  <r>
    <x v="54"/>
    <x v="7"/>
    <x v="77"/>
    <x v="26"/>
    <x v="0"/>
    <n v="0"/>
    <x v="7"/>
    <x v="3"/>
  </r>
  <r>
    <x v="54"/>
    <x v="7"/>
    <x v="77"/>
    <x v="160"/>
    <x v="0"/>
    <n v="0"/>
    <x v="2"/>
    <x v="2"/>
  </r>
  <r>
    <x v="54"/>
    <x v="7"/>
    <x v="77"/>
    <x v="164"/>
    <x v="0"/>
    <n v="0"/>
    <x v="0"/>
    <x v="0"/>
  </r>
  <r>
    <x v="54"/>
    <x v="7"/>
    <x v="77"/>
    <x v="163"/>
    <x v="0"/>
    <n v="0"/>
    <x v="0"/>
    <x v="0"/>
  </r>
  <r>
    <x v="54"/>
    <x v="7"/>
    <x v="77"/>
    <x v="154"/>
    <x v="0"/>
    <n v="0"/>
    <x v="3"/>
    <x v="0"/>
  </r>
  <r>
    <x v="54"/>
    <x v="7"/>
    <x v="77"/>
    <x v="157"/>
    <x v="0"/>
    <n v="0"/>
    <x v="3"/>
    <x v="0"/>
  </r>
  <r>
    <x v="54"/>
    <x v="7"/>
    <x v="77"/>
    <x v="158"/>
    <x v="0"/>
    <n v="10"/>
    <x v="1"/>
    <x v="1"/>
  </r>
  <r>
    <x v="54"/>
    <x v="7"/>
    <x v="77"/>
    <x v="10"/>
    <x v="0"/>
    <n v="0"/>
    <x v="4"/>
    <x v="3"/>
  </r>
  <r>
    <x v="54"/>
    <x v="7"/>
    <x v="77"/>
    <x v="161"/>
    <x v="1"/>
    <n v="0"/>
    <x v="3"/>
    <x v="0"/>
  </r>
  <r>
    <x v="54"/>
    <x v="7"/>
    <x v="77"/>
    <x v="156"/>
    <x v="1"/>
    <n v="0"/>
    <x v="8"/>
    <x v="0"/>
  </r>
  <r>
    <x v="54"/>
    <x v="7"/>
    <x v="77"/>
    <x v="155"/>
    <x v="1"/>
    <n v="0"/>
    <x v="0"/>
    <x v="0"/>
  </r>
  <r>
    <x v="54"/>
    <x v="7"/>
    <x v="77"/>
    <x v="159"/>
    <x v="1"/>
    <n v="0"/>
    <x v="7"/>
    <x v="3"/>
  </r>
  <r>
    <x v="54"/>
    <x v="7"/>
    <x v="77"/>
    <x v="165"/>
    <x v="1"/>
    <n v="0"/>
    <x v="3"/>
    <x v="0"/>
  </r>
  <r>
    <x v="54"/>
    <x v="7"/>
    <x v="77"/>
    <x v="162"/>
    <x v="1"/>
    <n v="0"/>
    <x v="0"/>
    <x v="0"/>
  </r>
  <r>
    <x v="54"/>
    <x v="7"/>
    <x v="77"/>
    <x v="27"/>
    <x v="1"/>
    <n v="0"/>
    <x v="5"/>
    <x v="3"/>
  </r>
  <r>
    <x v="54"/>
    <x v="7"/>
    <x v="77"/>
    <x v="26"/>
    <x v="1"/>
    <n v="0"/>
    <x v="7"/>
    <x v="3"/>
  </r>
  <r>
    <x v="54"/>
    <x v="7"/>
    <x v="77"/>
    <x v="160"/>
    <x v="1"/>
    <n v="0"/>
    <x v="2"/>
    <x v="2"/>
  </r>
  <r>
    <x v="54"/>
    <x v="7"/>
    <x v="77"/>
    <x v="164"/>
    <x v="1"/>
    <n v="0"/>
    <x v="0"/>
    <x v="0"/>
  </r>
  <r>
    <x v="54"/>
    <x v="7"/>
    <x v="77"/>
    <x v="163"/>
    <x v="1"/>
    <n v="0"/>
    <x v="0"/>
    <x v="0"/>
  </r>
  <r>
    <x v="54"/>
    <x v="7"/>
    <x v="77"/>
    <x v="154"/>
    <x v="1"/>
    <n v="0"/>
    <x v="3"/>
    <x v="0"/>
  </r>
  <r>
    <x v="54"/>
    <x v="7"/>
    <x v="77"/>
    <x v="157"/>
    <x v="1"/>
    <n v="0"/>
    <x v="3"/>
    <x v="0"/>
  </r>
  <r>
    <x v="54"/>
    <x v="7"/>
    <x v="77"/>
    <x v="158"/>
    <x v="1"/>
    <n v="0"/>
    <x v="1"/>
    <x v="1"/>
  </r>
  <r>
    <x v="54"/>
    <x v="7"/>
    <x v="77"/>
    <x v="10"/>
    <x v="1"/>
    <n v="0"/>
    <x v="4"/>
    <x v="3"/>
  </r>
  <r>
    <x v="54"/>
    <x v="7"/>
    <x v="78"/>
    <x v="161"/>
    <x v="0"/>
    <n v="0"/>
    <x v="3"/>
    <x v="0"/>
  </r>
  <r>
    <x v="54"/>
    <x v="7"/>
    <x v="78"/>
    <x v="156"/>
    <x v="0"/>
    <n v="0"/>
    <x v="8"/>
    <x v="0"/>
  </r>
  <r>
    <x v="54"/>
    <x v="7"/>
    <x v="78"/>
    <x v="155"/>
    <x v="0"/>
    <n v="0.4"/>
    <x v="0"/>
    <x v="0"/>
  </r>
  <r>
    <x v="54"/>
    <x v="7"/>
    <x v="78"/>
    <x v="159"/>
    <x v="0"/>
    <n v="0"/>
    <x v="7"/>
    <x v="3"/>
  </r>
  <r>
    <x v="54"/>
    <x v="7"/>
    <x v="78"/>
    <x v="165"/>
    <x v="0"/>
    <n v="0"/>
    <x v="3"/>
    <x v="0"/>
  </r>
  <r>
    <x v="54"/>
    <x v="7"/>
    <x v="78"/>
    <x v="162"/>
    <x v="0"/>
    <n v="0"/>
    <x v="0"/>
    <x v="0"/>
  </r>
  <r>
    <x v="54"/>
    <x v="7"/>
    <x v="78"/>
    <x v="27"/>
    <x v="0"/>
    <n v="0"/>
    <x v="5"/>
    <x v="3"/>
  </r>
  <r>
    <x v="54"/>
    <x v="7"/>
    <x v="78"/>
    <x v="26"/>
    <x v="0"/>
    <n v="0"/>
    <x v="7"/>
    <x v="3"/>
  </r>
  <r>
    <x v="54"/>
    <x v="7"/>
    <x v="78"/>
    <x v="160"/>
    <x v="0"/>
    <n v="0"/>
    <x v="2"/>
    <x v="2"/>
  </r>
  <r>
    <x v="54"/>
    <x v="7"/>
    <x v="78"/>
    <x v="164"/>
    <x v="0"/>
    <n v="0"/>
    <x v="0"/>
    <x v="0"/>
  </r>
  <r>
    <x v="54"/>
    <x v="7"/>
    <x v="78"/>
    <x v="163"/>
    <x v="0"/>
    <n v="0"/>
    <x v="0"/>
    <x v="0"/>
  </r>
  <r>
    <x v="54"/>
    <x v="7"/>
    <x v="78"/>
    <x v="154"/>
    <x v="0"/>
    <n v="1"/>
    <x v="3"/>
    <x v="0"/>
  </r>
  <r>
    <x v="54"/>
    <x v="7"/>
    <x v="78"/>
    <x v="157"/>
    <x v="0"/>
    <n v="0"/>
    <x v="3"/>
    <x v="0"/>
  </r>
  <r>
    <x v="54"/>
    <x v="7"/>
    <x v="78"/>
    <x v="158"/>
    <x v="0"/>
    <n v="33.5"/>
    <x v="1"/>
    <x v="1"/>
  </r>
  <r>
    <x v="54"/>
    <x v="7"/>
    <x v="78"/>
    <x v="10"/>
    <x v="0"/>
    <n v="0"/>
    <x v="4"/>
    <x v="3"/>
  </r>
  <r>
    <x v="54"/>
    <x v="7"/>
    <x v="78"/>
    <x v="161"/>
    <x v="1"/>
    <n v="0"/>
    <x v="3"/>
    <x v="0"/>
  </r>
  <r>
    <x v="54"/>
    <x v="7"/>
    <x v="78"/>
    <x v="156"/>
    <x v="1"/>
    <n v="0"/>
    <x v="8"/>
    <x v="0"/>
  </r>
  <r>
    <x v="54"/>
    <x v="7"/>
    <x v="78"/>
    <x v="155"/>
    <x v="1"/>
    <n v="0"/>
    <x v="0"/>
    <x v="0"/>
  </r>
  <r>
    <x v="54"/>
    <x v="7"/>
    <x v="78"/>
    <x v="159"/>
    <x v="1"/>
    <n v="0"/>
    <x v="7"/>
    <x v="3"/>
  </r>
  <r>
    <x v="54"/>
    <x v="7"/>
    <x v="78"/>
    <x v="165"/>
    <x v="1"/>
    <n v="0"/>
    <x v="3"/>
    <x v="0"/>
  </r>
  <r>
    <x v="54"/>
    <x v="7"/>
    <x v="78"/>
    <x v="162"/>
    <x v="1"/>
    <n v="0"/>
    <x v="0"/>
    <x v="0"/>
  </r>
  <r>
    <x v="54"/>
    <x v="7"/>
    <x v="78"/>
    <x v="27"/>
    <x v="1"/>
    <n v="0"/>
    <x v="5"/>
    <x v="3"/>
  </r>
  <r>
    <x v="54"/>
    <x v="7"/>
    <x v="78"/>
    <x v="26"/>
    <x v="1"/>
    <n v="0"/>
    <x v="7"/>
    <x v="3"/>
  </r>
  <r>
    <x v="54"/>
    <x v="7"/>
    <x v="78"/>
    <x v="160"/>
    <x v="1"/>
    <n v="0"/>
    <x v="2"/>
    <x v="2"/>
  </r>
  <r>
    <x v="54"/>
    <x v="7"/>
    <x v="78"/>
    <x v="164"/>
    <x v="1"/>
    <n v="0"/>
    <x v="0"/>
    <x v="0"/>
  </r>
  <r>
    <x v="54"/>
    <x v="7"/>
    <x v="78"/>
    <x v="163"/>
    <x v="1"/>
    <n v="0"/>
    <x v="0"/>
    <x v="0"/>
  </r>
  <r>
    <x v="54"/>
    <x v="7"/>
    <x v="78"/>
    <x v="154"/>
    <x v="1"/>
    <n v="0"/>
    <x v="3"/>
    <x v="0"/>
  </r>
  <r>
    <x v="54"/>
    <x v="7"/>
    <x v="78"/>
    <x v="157"/>
    <x v="1"/>
    <n v="0"/>
    <x v="3"/>
    <x v="0"/>
  </r>
  <r>
    <x v="54"/>
    <x v="7"/>
    <x v="78"/>
    <x v="158"/>
    <x v="1"/>
    <n v="0"/>
    <x v="1"/>
    <x v="1"/>
  </r>
  <r>
    <x v="54"/>
    <x v="7"/>
    <x v="78"/>
    <x v="10"/>
    <x v="1"/>
    <n v="0"/>
    <x v="4"/>
    <x v="3"/>
  </r>
  <r>
    <x v="54"/>
    <x v="7"/>
    <x v="79"/>
    <x v="161"/>
    <x v="0"/>
    <n v="0"/>
    <x v="3"/>
    <x v="0"/>
  </r>
  <r>
    <x v="54"/>
    <x v="7"/>
    <x v="79"/>
    <x v="156"/>
    <x v="0"/>
    <n v="0"/>
    <x v="8"/>
    <x v="0"/>
  </r>
  <r>
    <x v="54"/>
    <x v="7"/>
    <x v="79"/>
    <x v="155"/>
    <x v="0"/>
    <n v="6.1"/>
    <x v="0"/>
    <x v="0"/>
  </r>
  <r>
    <x v="54"/>
    <x v="7"/>
    <x v="79"/>
    <x v="159"/>
    <x v="0"/>
    <n v="0"/>
    <x v="7"/>
    <x v="3"/>
  </r>
  <r>
    <x v="54"/>
    <x v="7"/>
    <x v="79"/>
    <x v="165"/>
    <x v="0"/>
    <n v="0"/>
    <x v="3"/>
    <x v="0"/>
  </r>
  <r>
    <x v="54"/>
    <x v="7"/>
    <x v="79"/>
    <x v="162"/>
    <x v="0"/>
    <n v="0"/>
    <x v="0"/>
    <x v="0"/>
  </r>
  <r>
    <x v="54"/>
    <x v="7"/>
    <x v="79"/>
    <x v="27"/>
    <x v="0"/>
    <n v="0"/>
    <x v="5"/>
    <x v="3"/>
  </r>
  <r>
    <x v="54"/>
    <x v="7"/>
    <x v="79"/>
    <x v="26"/>
    <x v="0"/>
    <n v="0"/>
    <x v="7"/>
    <x v="3"/>
  </r>
  <r>
    <x v="54"/>
    <x v="7"/>
    <x v="79"/>
    <x v="160"/>
    <x v="0"/>
    <n v="0"/>
    <x v="2"/>
    <x v="2"/>
  </r>
  <r>
    <x v="54"/>
    <x v="7"/>
    <x v="79"/>
    <x v="164"/>
    <x v="0"/>
    <n v="0"/>
    <x v="0"/>
    <x v="0"/>
  </r>
  <r>
    <x v="54"/>
    <x v="7"/>
    <x v="79"/>
    <x v="163"/>
    <x v="0"/>
    <n v="0"/>
    <x v="0"/>
    <x v="0"/>
  </r>
  <r>
    <x v="54"/>
    <x v="7"/>
    <x v="79"/>
    <x v="154"/>
    <x v="0"/>
    <n v="0"/>
    <x v="3"/>
    <x v="0"/>
  </r>
  <r>
    <x v="54"/>
    <x v="7"/>
    <x v="79"/>
    <x v="157"/>
    <x v="0"/>
    <n v="0"/>
    <x v="3"/>
    <x v="0"/>
  </r>
  <r>
    <x v="54"/>
    <x v="7"/>
    <x v="79"/>
    <x v="158"/>
    <x v="0"/>
    <n v="0"/>
    <x v="1"/>
    <x v="1"/>
  </r>
  <r>
    <x v="54"/>
    <x v="7"/>
    <x v="79"/>
    <x v="10"/>
    <x v="0"/>
    <n v="0"/>
    <x v="4"/>
    <x v="3"/>
  </r>
  <r>
    <x v="54"/>
    <x v="7"/>
    <x v="79"/>
    <x v="161"/>
    <x v="1"/>
    <n v="0"/>
    <x v="3"/>
    <x v="0"/>
  </r>
  <r>
    <x v="54"/>
    <x v="7"/>
    <x v="79"/>
    <x v="156"/>
    <x v="1"/>
    <n v="0"/>
    <x v="8"/>
    <x v="0"/>
  </r>
  <r>
    <x v="54"/>
    <x v="7"/>
    <x v="79"/>
    <x v="155"/>
    <x v="1"/>
    <n v="0"/>
    <x v="0"/>
    <x v="0"/>
  </r>
  <r>
    <x v="54"/>
    <x v="7"/>
    <x v="79"/>
    <x v="159"/>
    <x v="1"/>
    <n v="0"/>
    <x v="7"/>
    <x v="3"/>
  </r>
  <r>
    <x v="54"/>
    <x v="7"/>
    <x v="79"/>
    <x v="165"/>
    <x v="1"/>
    <n v="0"/>
    <x v="3"/>
    <x v="0"/>
  </r>
  <r>
    <x v="54"/>
    <x v="7"/>
    <x v="79"/>
    <x v="162"/>
    <x v="1"/>
    <n v="0"/>
    <x v="0"/>
    <x v="0"/>
  </r>
  <r>
    <x v="54"/>
    <x v="7"/>
    <x v="79"/>
    <x v="27"/>
    <x v="1"/>
    <n v="0"/>
    <x v="5"/>
    <x v="3"/>
  </r>
  <r>
    <x v="54"/>
    <x v="7"/>
    <x v="79"/>
    <x v="26"/>
    <x v="1"/>
    <n v="0"/>
    <x v="7"/>
    <x v="3"/>
  </r>
  <r>
    <x v="54"/>
    <x v="7"/>
    <x v="79"/>
    <x v="160"/>
    <x v="1"/>
    <n v="0"/>
    <x v="2"/>
    <x v="2"/>
  </r>
  <r>
    <x v="54"/>
    <x v="7"/>
    <x v="79"/>
    <x v="164"/>
    <x v="1"/>
    <n v="0"/>
    <x v="0"/>
    <x v="0"/>
  </r>
  <r>
    <x v="54"/>
    <x v="7"/>
    <x v="79"/>
    <x v="163"/>
    <x v="1"/>
    <n v="0"/>
    <x v="0"/>
    <x v="0"/>
  </r>
  <r>
    <x v="54"/>
    <x v="7"/>
    <x v="79"/>
    <x v="154"/>
    <x v="1"/>
    <n v="0"/>
    <x v="3"/>
    <x v="0"/>
  </r>
  <r>
    <x v="54"/>
    <x v="7"/>
    <x v="79"/>
    <x v="157"/>
    <x v="1"/>
    <n v="0"/>
    <x v="3"/>
    <x v="0"/>
  </r>
  <r>
    <x v="54"/>
    <x v="7"/>
    <x v="79"/>
    <x v="158"/>
    <x v="1"/>
    <n v="0"/>
    <x v="1"/>
    <x v="1"/>
  </r>
  <r>
    <x v="54"/>
    <x v="7"/>
    <x v="79"/>
    <x v="10"/>
    <x v="1"/>
    <n v="0"/>
    <x v="4"/>
    <x v="3"/>
  </r>
  <r>
    <x v="54"/>
    <x v="7"/>
    <x v="80"/>
    <x v="161"/>
    <x v="0"/>
    <n v="0"/>
    <x v="3"/>
    <x v="0"/>
  </r>
  <r>
    <x v="54"/>
    <x v="7"/>
    <x v="80"/>
    <x v="156"/>
    <x v="0"/>
    <n v="5.4"/>
    <x v="8"/>
    <x v="0"/>
  </r>
  <r>
    <x v="54"/>
    <x v="7"/>
    <x v="80"/>
    <x v="155"/>
    <x v="0"/>
    <n v="0"/>
    <x v="0"/>
    <x v="0"/>
  </r>
  <r>
    <x v="54"/>
    <x v="7"/>
    <x v="80"/>
    <x v="159"/>
    <x v="0"/>
    <n v="0"/>
    <x v="7"/>
    <x v="3"/>
  </r>
  <r>
    <x v="54"/>
    <x v="7"/>
    <x v="80"/>
    <x v="165"/>
    <x v="0"/>
    <n v="0"/>
    <x v="3"/>
    <x v="0"/>
  </r>
  <r>
    <x v="54"/>
    <x v="7"/>
    <x v="80"/>
    <x v="162"/>
    <x v="0"/>
    <n v="0"/>
    <x v="0"/>
    <x v="0"/>
  </r>
  <r>
    <x v="54"/>
    <x v="7"/>
    <x v="80"/>
    <x v="27"/>
    <x v="0"/>
    <n v="0"/>
    <x v="5"/>
    <x v="3"/>
  </r>
  <r>
    <x v="54"/>
    <x v="7"/>
    <x v="80"/>
    <x v="26"/>
    <x v="0"/>
    <n v="0"/>
    <x v="7"/>
    <x v="3"/>
  </r>
  <r>
    <x v="54"/>
    <x v="7"/>
    <x v="80"/>
    <x v="160"/>
    <x v="0"/>
    <n v="0"/>
    <x v="2"/>
    <x v="2"/>
  </r>
  <r>
    <x v="54"/>
    <x v="7"/>
    <x v="80"/>
    <x v="164"/>
    <x v="0"/>
    <n v="0"/>
    <x v="0"/>
    <x v="0"/>
  </r>
  <r>
    <x v="54"/>
    <x v="7"/>
    <x v="80"/>
    <x v="163"/>
    <x v="0"/>
    <n v="0"/>
    <x v="0"/>
    <x v="0"/>
  </r>
  <r>
    <x v="54"/>
    <x v="7"/>
    <x v="80"/>
    <x v="154"/>
    <x v="0"/>
    <n v="0"/>
    <x v="3"/>
    <x v="0"/>
  </r>
  <r>
    <x v="54"/>
    <x v="7"/>
    <x v="80"/>
    <x v="157"/>
    <x v="0"/>
    <n v="0"/>
    <x v="3"/>
    <x v="0"/>
  </r>
  <r>
    <x v="54"/>
    <x v="7"/>
    <x v="80"/>
    <x v="158"/>
    <x v="0"/>
    <n v="0"/>
    <x v="1"/>
    <x v="1"/>
  </r>
  <r>
    <x v="54"/>
    <x v="7"/>
    <x v="80"/>
    <x v="10"/>
    <x v="0"/>
    <n v="0"/>
    <x v="4"/>
    <x v="3"/>
  </r>
  <r>
    <x v="54"/>
    <x v="7"/>
    <x v="80"/>
    <x v="161"/>
    <x v="1"/>
    <n v="0"/>
    <x v="3"/>
    <x v="0"/>
  </r>
  <r>
    <x v="54"/>
    <x v="7"/>
    <x v="80"/>
    <x v="156"/>
    <x v="1"/>
    <n v="0"/>
    <x v="8"/>
    <x v="0"/>
  </r>
  <r>
    <x v="54"/>
    <x v="7"/>
    <x v="80"/>
    <x v="155"/>
    <x v="1"/>
    <n v="0"/>
    <x v="0"/>
    <x v="0"/>
  </r>
  <r>
    <x v="54"/>
    <x v="7"/>
    <x v="80"/>
    <x v="159"/>
    <x v="1"/>
    <n v="0"/>
    <x v="7"/>
    <x v="3"/>
  </r>
  <r>
    <x v="54"/>
    <x v="7"/>
    <x v="80"/>
    <x v="165"/>
    <x v="1"/>
    <n v="0"/>
    <x v="3"/>
    <x v="0"/>
  </r>
  <r>
    <x v="54"/>
    <x v="7"/>
    <x v="80"/>
    <x v="162"/>
    <x v="1"/>
    <n v="0"/>
    <x v="0"/>
    <x v="0"/>
  </r>
  <r>
    <x v="54"/>
    <x v="7"/>
    <x v="80"/>
    <x v="27"/>
    <x v="1"/>
    <n v="0"/>
    <x v="5"/>
    <x v="3"/>
  </r>
  <r>
    <x v="54"/>
    <x v="7"/>
    <x v="80"/>
    <x v="26"/>
    <x v="1"/>
    <n v="0"/>
    <x v="7"/>
    <x v="3"/>
  </r>
  <r>
    <x v="54"/>
    <x v="7"/>
    <x v="80"/>
    <x v="160"/>
    <x v="1"/>
    <n v="0"/>
    <x v="2"/>
    <x v="2"/>
  </r>
  <r>
    <x v="54"/>
    <x v="7"/>
    <x v="80"/>
    <x v="164"/>
    <x v="1"/>
    <n v="0"/>
    <x v="0"/>
    <x v="0"/>
  </r>
  <r>
    <x v="54"/>
    <x v="7"/>
    <x v="80"/>
    <x v="163"/>
    <x v="1"/>
    <n v="0"/>
    <x v="0"/>
    <x v="0"/>
  </r>
  <r>
    <x v="54"/>
    <x v="7"/>
    <x v="80"/>
    <x v="154"/>
    <x v="1"/>
    <n v="0"/>
    <x v="3"/>
    <x v="0"/>
  </r>
  <r>
    <x v="54"/>
    <x v="7"/>
    <x v="80"/>
    <x v="157"/>
    <x v="1"/>
    <n v="0"/>
    <x v="3"/>
    <x v="0"/>
  </r>
  <r>
    <x v="54"/>
    <x v="7"/>
    <x v="80"/>
    <x v="158"/>
    <x v="1"/>
    <n v="0"/>
    <x v="1"/>
    <x v="1"/>
  </r>
  <r>
    <x v="54"/>
    <x v="7"/>
    <x v="80"/>
    <x v="10"/>
    <x v="1"/>
    <n v="0"/>
    <x v="4"/>
    <x v="3"/>
  </r>
  <r>
    <x v="54"/>
    <x v="7"/>
    <x v="81"/>
    <x v="161"/>
    <x v="0"/>
    <n v="0"/>
    <x v="3"/>
    <x v="0"/>
  </r>
  <r>
    <x v="54"/>
    <x v="7"/>
    <x v="81"/>
    <x v="156"/>
    <x v="0"/>
    <n v="1.4"/>
    <x v="8"/>
    <x v="0"/>
  </r>
  <r>
    <x v="54"/>
    <x v="7"/>
    <x v="81"/>
    <x v="155"/>
    <x v="0"/>
    <n v="0.3"/>
    <x v="0"/>
    <x v="0"/>
  </r>
  <r>
    <x v="54"/>
    <x v="7"/>
    <x v="81"/>
    <x v="159"/>
    <x v="0"/>
    <n v="0"/>
    <x v="7"/>
    <x v="3"/>
  </r>
  <r>
    <x v="54"/>
    <x v="7"/>
    <x v="81"/>
    <x v="165"/>
    <x v="0"/>
    <n v="0"/>
    <x v="3"/>
    <x v="0"/>
  </r>
  <r>
    <x v="54"/>
    <x v="7"/>
    <x v="81"/>
    <x v="162"/>
    <x v="0"/>
    <n v="0"/>
    <x v="0"/>
    <x v="0"/>
  </r>
  <r>
    <x v="54"/>
    <x v="7"/>
    <x v="81"/>
    <x v="27"/>
    <x v="0"/>
    <n v="0"/>
    <x v="5"/>
    <x v="3"/>
  </r>
  <r>
    <x v="54"/>
    <x v="7"/>
    <x v="81"/>
    <x v="26"/>
    <x v="0"/>
    <n v="0"/>
    <x v="7"/>
    <x v="3"/>
  </r>
  <r>
    <x v="54"/>
    <x v="7"/>
    <x v="81"/>
    <x v="160"/>
    <x v="0"/>
    <n v="0"/>
    <x v="2"/>
    <x v="2"/>
  </r>
  <r>
    <x v="54"/>
    <x v="7"/>
    <x v="81"/>
    <x v="164"/>
    <x v="0"/>
    <n v="0"/>
    <x v="0"/>
    <x v="0"/>
  </r>
  <r>
    <x v="54"/>
    <x v="7"/>
    <x v="81"/>
    <x v="163"/>
    <x v="0"/>
    <n v="0"/>
    <x v="0"/>
    <x v="0"/>
  </r>
  <r>
    <x v="54"/>
    <x v="7"/>
    <x v="81"/>
    <x v="154"/>
    <x v="0"/>
    <n v="5"/>
    <x v="3"/>
    <x v="0"/>
  </r>
  <r>
    <x v="54"/>
    <x v="7"/>
    <x v="81"/>
    <x v="157"/>
    <x v="0"/>
    <n v="0"/>
    <x v="3"/>
    <x v="0"/>
  </r>
  <r>
    <x v="54"/>
    <x v="7"/>
    <x v="81"/>
    <x v="158"/>
    <x v="0"/>
    <n v="0"/>
    <x v="1"/>
    <x v="1"/>
  </r>
  <r>
    <x v="54"/>
    <x v="7"/>
    <x v="81"/>
    <x v="10"/>
    <x v="0"/>
    <n v="0"/>
    <x v="4"/>
    <x v="3"/>
  </r>
  <r>
    <x v="54"/>
    <x v="7"/>
    <x v="81"/>
    <x v="161"/>
    <x v="1"/>
    <n v="0"/>
    <x v="3"/>
    <x v="0"/>
  </r>
  <r>
    <x v="54"/>
    <x v="7"/>
    <x v="81"/>
    <x v="156"/>
    <x v="1"/>
    <n v="9"/>
    <x v="8"/>
    <x v="0"/>
  </r>
  <r>
    <x v="54"/>
    <x v="7"/>
    <x v="81"/>
    <x v="155"/>
    <x v="1"/>
    <n v="1.1000000000000001"/>
    <x v="0"/>
    <x v="0"/>
  </r>
  <r>
    <x v="54"/>
    <x v="7"/>
    <x v="81"/>
    <x v="159"/>
    <x v="1"/>
    <n v="0"/>
    <x v="7"/>
    <x v="3"/>
  </r>
  <r>
    <x v="54"/>
    <x v="7"/>
    <x v="81"/>
    <x v="165"/>
    <x v="1"/>
    <n v="0"/>
    <x v="3"/>
    <x v="0"/>
  </r>
  <r>
    <x v="54"/>
    <x v="7"/>
    <x v="81"/>
    <x v="162"/>
    <x v="1"/>
    <n v="0"/>
    <x v="0"/>
    <x v="0"/>
  </r>
  <r>
    <x v="54"/>
    <x v="7"/>
    <x v="81"/>
    <x v="27"/>
    <x v="1"/>
    <n v="0"/>
    <x v="5"/>
    <x v="3"/>
  </r>
  <r>
    <x v="54"/>
    <x v="7"/>
    <x v="81"/>
    <x v="26"/>
    <x v="1"/>
    <n v="0"/>
    <x v="7"/>
    <x v="3"/>
  </r>
  <r>
    <x v="54"/>
    <x v="7"/>
    <x v="81"/>
    <x v="160"/>
    <x v="1"/>
    <n v="0"/>
    <x v="2"/>
    <x v="2"/>
  </r>
  <r>
    <x v="54"/>
    <x v="7"/>
    <x v="81"/>
    <x v="164"/>
    <x v="1"/>
    <n v="0"/>
    <x v="0"/>
    <x v="0"/>
  </r>
  <r>
    <x v="54"/>
    <x v="7"/>
    <x v="81"/>
    <x v="163"/>
    <x v="1"/>
    <n v="0"/>
    <x v="0"/>
    <x v="0"/>
  </r>
  <r>
    <x v="54"/>
    <x v="7"/>
    <x v="81"/>
    <x v="154"/>
    <x v="1"/>
    <n v="0"/>
    <x v="3"/>
    <x v="0"/>
  </r>
  <r>
    <x v="54"/>
    <x v="7"/>
    <x v="81"/>
    <x v="157"/>
    <x v="1"/>
    <n v="0"/>
    <x v="3"/>
    <x v="0"/>
  </r>
  <r>
    <x v="54"/>
    <x v="7"/>
    <x v="81"/>
    <x v="158"/>
    <x v="1"/>
    <n v="0"/>
    <x v="1"/>
    <x v="1"/>
  </r>
  <r>
    <x v="54"/>
    <x v="7"/>
    <x v="81"/>
    <x v="10"/>
    <x v="1"/>
    <n v="0"/>
    <x v="4"/>
    <x v="3"/>
  </r>
  <r>
    <x v="54"/>
    <x v="7"/>
    <x v="82"/>
    <x v="161"/>
    <x v="0"/>
    <n v="0"/>
    <x v="3"/>
    <x v="0"/>
  </r>
  <r>
    <x v="54"/>
    <x v="7"/>
    <x v="82"/>
    <x v="156"/>
    <x v="0"/>
    <n v="4"/>
    <x v="8"/>
    <x v="0"/>
  </r>
  <r>
    <x v="54"/>
    <x v="7"/>
    <x v="82"/>
    <x v="155"/>
    <x v="0"/>
    <n v="6"/>
    <x v="0"/>
    <x v="0"/>
  </r>
  <r>
    <x v="54"/>
    <x v="7"/>
    <x v="82"/>
    <x v="159"/>
    <x v="0"/>
    <n v="0"/>
    <x v="7"/>
    <x v="3"/>
  </r>
  <r>
    <x v="54"/>
    <x v="7"/>
    <x v="82"/>
    <x v="165"/>
    <x v="0"/>
    <n v="0"/>
    <x v="3"/>
    <x v="0"/>
  </r>
  <r>
    <x v="54"/>
    <x v="7"/>
    <x v="82"/>
    <x v="162"/>
    <x v="0"/>
    <n v="0"/>
    <x v="0"/>
    <x v="0"/>
  </r>
  <r>
    <x v="54"/>
    <x v="7"/>
    <x v="82"/>
    <x v="27"/>
    <x v="0"/>
    <n v="0"/>
    <x v="5"/>
    <x v="3"/>
  </r>
  <r>
    <x v="54"/>
    <x v="7"/>
    <x v="82"/>
    <x v="26"/>
    <x v="0"/>
    <n v="0"/>
    <x v="7"/>
    <x v="3"/>
  </r>
  <r>
    <x v="54"/>
    <x v="7"/>
    <x v="82"/>
    <x v="160"/>
    <x v="0"/>
    <n v="0"/>
    <x v="2"/>
    <x v="2"/>
  </r>
  <r>
    <x v="54"/>
    <x v="7"/>
    <x v="82"/>
    <x v="164"/>
    <x v="0"/>
    <n v="0"/>
    <x v="0"/>
    <x v="0"/>
  </r>
  <r>
    <x v="54"/>
    <x v="7"/>
    <x v="82"/>
    <x v="163"/>
    <x v="0"/>
    <n v="0"/>
    <x v="0"/>
    <x v="0"/>
  </r>
  <r>
    <x v="54"/>
    <x v="7"/>
    <x v="82"/>
    <x v="154"/>
    <x v="0"/>
    <n v="0"/>
    <x v="3"/>
    <x v="0"/>
  </r>
  <r>
    <x v="54"/>
    <x v="7"/>
    <x v="82"/>
    <x v="157"/>
    <x v="0"/>
    <n v="0"/>
    <x v="3"/>
    <x v="0"/>
  </r>
  <r>
    <x v="54"/>
    <x v="7"/>
    <x v="82"/>
    <x v="158"/>
    <x v="0"/>
    <n v="0"/>
    <x v="1"/>
    <x v="1"/>
  </r>
  <r>
    <x v="54"/>
    <x v="7"/>
    <x v="82"/>
    <x v="10"/>
    <x v="0"/>
    <n v="0"/>
    <x v="4"/>
    <x v="3"/>
  </r>
  <r>
    <x v="54"/>
    <x v="7"/>
    <x v="82"/>
    <x v="161"/>
    <x v="1"/>
    <n v="0"/>
    <x v="3"/>
    <x v="0"/>
  </r>
  <r>
    <x v="54"/>
    <x v="7"/>
    <x v="82"/>
    <x v="156"/>
    <x v="1"/>
    <n v="0"/>
    <x v="8"/>
    <x v="0"/>
  </r>
  <r>
    <x v="54"/>
    <x v="7"/>
    <x v="82"/>
    <x v="155"/>
    <x v="1"/>
    <n v="0"/>
    <x v="0"/>
    <x v="0"/>
  </r>
  <r>
    <x v="54"/>
    <x v="7"/>
    <x v="82"/>
    <x v="159"/>
    <x v="1"/>
    <n v="0"/>
    <x v="7"/>
    <x v="3"/>
  </r>
  <r>
    <x v="54"/>
    <x v="7"/>
    <x v="82"/>
    <x v="165"/>
    <x v="1"/>
    <n v="0"/>
    <x v="3"/>
    <x v="0"/>
  </r>
  <r>
    <x v="54"/>
    <x v="7"/>
    <x v="82"/>
    <x v="162"/>
    <x v="1"/>
    <n v="0"/>
    <x v="0"/>
    <x v="0"/>
  </r>
  <r>
    <x v="54"/>
    <x v="7"/>
    <x v="82"/>
    <x v="27"/>
    <x v="1"/>
    <n v="0"/>
    <x v="5"/>
    <x v="3"/>
  </r>
  <r>
    <x v="54"/>
    <x v="7"/>
    <x v="82"/>
    <x v="26"/>
    <x v="1"/>
    <n v="0"/>
    <x v="7"/>
    <x v="3"/>
  </r>
  <r>
    <x v="54"/>
    <x v="7"/>
    <x v="82"/>
    <x v="160"/>
    <x v="1"/>
    <n v="0"/>
    <x v="2"/>
    <x v="2"/>
  </r>
  <r>
    <x v="54"/>
    <x v="7"/>
    <x v="82"/>
    <x v="164"/>
    <x v="1"/>
    <n v="0"/>
    <x v="0"/>
    <x v="0"/>
  </r>
  <r>
    <x v="54"/>
    <x v="7"/>
    <x v="82"/>
    <x v="163"/>
    <x v="1"/>
    <n v="0"/>
    <x v="0"/>
    <x v="0"/>
  </r>
  <r>
    <x v="54"/>
    <x v="7"/>
    <x v="82"/>
    <x v="154"/>
    <x v="1"/>
    <n v="0"/>
    <x v="3"/>
    <x v="0"/>
  </r>
  <r>
    <x v="54"/>
    <x v="7"/>
    <x v="82"/>
    <x v="157"/>
    <x v="1"/>
    <n v="0"/>
    <x v="3"/>
    <x v="0"/>
  </r>
  <r>
    <x v="54"/>
    <x v="7"/>
    <x v="82"/>
    <x v="158"/>
    <x v="1"/>
    <n v="0"/>
    <x v="1"/>
    <x v="1"/>
  </r>
  <r>
    <x v="54"/>
    <x v="7"/>
    <x v="82"/>
    <x v="10"/>
    <x v="1"/>
    <n v="0"/>
    <x v="4"/>
    <x v="3"/>
  </r>
  <r>
    <x v="54"/>
    <x v="7"/>
    <x v="83"/>
    <x v="161"/>
    <x v="0"/>
    <n v="0"/>
    <x v="3"/>
    <x v="0"/>
  </r>
  <r>
    <x v="54"/>
    <x v="7"/>
    <x v="83"/>
    <x v="156"/>
    <x v="0"/>
    <n v="1.8"/>
    <x v="8"/>
    <x v="0"/>
  </r>
  <r>
    <x v="54"/>
    <x v="7"/>
    <x v="83"/>
    <x v="155"/>
    <x v="0"/>
    <n v="5"/>
    <x v="0"/>
    <x v="0"/>
  </r>
  <r>
    <x v="54"/>
    <x v="7"/>
    <x v="83"/>
    <x v="159"/>
    <x v="0"/>
    <n v="0"/>
    <x v="7"/>
    <x v="3"/>
  </r>
  <r>
    <x v="54"/>
    <x v="7"/>
    <x v="83"/>
    <x v="165"/>
    <x v="0"/>
    <n v="0"/>
    <x v="3"/>
    <x v="0"/>
  </r>
  <r>
    <x v="54"/>
    <x v="7"/>
    <x v="83"/>
    <x v="162"/>
    <x v="0"/>
    <n v="0"/>
    <x v="0"/>
    <x v="0"/>
  </r>
  <r>
    <x v="54"/>
    <x v="7"/>
    <x v="83"/>
    <x v="27"/>
    <x v="0"/>
    <n v="0"/>
    <x v="5"/>
    <x v="3"/>
  </r>
  <r>
    <x v="54"/>
    <x v="7"/>
    <x v="83"/>
    <x v="26"/>
    <x v="0"/>
    <n v="0"/>
    <x v="7"/>
    <x v="3"/>
  </r>
  <r>
    <x v="54"/>
    <x v="7"/>
    <x v="83"/>
    <x v="160"/>
    <x v="0"/>
    <n v="0"/>
    <x v="2"/>
    <x v="2"/>
  </r>
  <r>
    <x v="54"/>
    <x v="7"/>
    <x v="83"/>
    <x v="164"/>
    <x v="0"/>
    <n v="0"/>
    <x v="0"/>
    <x v="0"/>
  </r>
  <r>
    <x v="54"/>
    <x v="7"/>
    <x v="83"/>
    <x v="163"/>
    <x v="0"/>
    <n v="0"/>
    <x v="0"/>
    <x v="0"/>
  </r>
  <r>
    <x v="54"/>
    <x v="7"/>
    <x v="83"/>
    <x v="154"/>
    <x v="0"/>
    <n v="0"/>
    <x v="3"/>
    <x v="0"/>
  </r>
  <r>
    <x v="54"/>
    <x v="7"/>
    <x v="83"/>
    <x v="157"/>
    <x v="0"/>
    <n v="0"/>
    <x v="3"/>
    <x v="0"/>
  </r>
  <r>
    <x v="54"/>
    <x v="7"/>
    <x v="83"/>
    <x v="158"/>
    <x v="0"/>
    <n v="0"/>
    <x v="1"/>
    <x v="1"/>
  </r>
  <r>
    <x v="54"/>
    <x v="7"/>
    <x v="83"/>
    <x v="10"/>
    <x v="0"/>
    <n v="0"/>
    <x v="4"/>
    <x v="3"/>
  </r>
  <r>
    <x v="54"/>
    <x v="7"/>
    <x v="83"/>
    <x v="161"/>
    <x v="1"/>
    <n v="0"/>
    <x v="3"/>
    <x v="0"/>
  </r>
  <r>
    <x v="54"/>
    <x v="7"/>
    <x v="83"/>
    <x v="156"/>
    <x v="1"/>
    <n v="0"/>
    <x v="8"/>
    <x v="0"/>
  </r>
  <r>
    <x v="54"/>
    <x v="7"/>
    <x v="83"/>
    <x v="155"/>
    <x v="1"/>
    <n v="0"/>
    <x v="0"/>
    <x v="0"/>
  </r>
  <r>
    <x v="54"/>
    <x v="7"/>
    <x v="83"/>
    <x v="159"/>
    <x v="1"/>
    <n v="0"/>
    <x v="7"/>
    <x v="3"/>
  </r>
  <r>
    <x v="54"/>
    <x v="7"/>
    <x v="83"/>
    <x v="165"/>
    <x v="1"/>
    <n v="0"/>
    <x v="3"/>
    <x v="0"/>
  </r>
  <r>
    <x v="54"/>
    <x v="7"/>
    <x v="83"/>
    <x v="162"/>
    <x v="1"/>
    <n v="0"/>
    <x v="0"/>
    <x v="0"/>
  </r>
  <r>
    <x v="54"/>
    <x v="7"/>
    <x v="83"/>
    <x v="27"/>
    <x v="1"/>
    <n v="0"/>
    <x v="5"/>
    <x v="3"/>
  </r>
  <r>
    <x v="54"/>
    <x v="7"/>
    <x v="83"/>
    <x v="26"/>
    <x v="1"/>
    <n v="0"/>
    <x v="7"/>
    <x v="3"/>
  </r>
  <r>
    <x v="54"/>
    <x v="7"/>
    <x v="83"/>
    <x v="160"/>
    <x v="1"/>
    <n v="0"/>
    <x v="2"/>
    <x v="2"/>
  </r>
  <r>
    <x v="54"/>
    <x v="7"/>
    <x v="83"/>
    <x v="164"/>
    <x v="1"/>
    <n v="0"/>
    <x v="0"/>
    <x v="0"/>
  </r>
  <r>
    <x v="54"/>
    <x v="7"/>
    <x v="83"/>
    <x v="163"/>
    <x v="1"/>
    <n v="0"/>
    <x v="0"/>
    <x v="0"/>
  </r>
  <r>
    <x v="54"/>
    <x v="7"/>
    <x v="83"/>
    <x v="154"/>
    <x v="1"/>
    <n v="0"/>
    <x v="3"/>
    <x v="0"/>
  </r>
  <r>
    <x v="54"/>
    <x v="7"/>
    <x v="83"/>
    <x v="157"/>
    <x v="1"/>
    <n v="0"/>
    <x v="3"/>
    <x v="0"/>
  </r>
  <r>
    <x v="54"/>
    <x v="7"/>
    <x v="83"/>
    <x v="158"/>
    <x v="1"/>
    <n v="0"/>
    <x v="1"/>
    <x v="1"/>
  </r>
  <r>
    <x v="54"/>
    <x v="7"/>
    <x v="83"/>
    <x v="10"/>
    <x v="1"/>
    <n v="0"/>
    <x v="4"/>
    <x v="3"/>
  </r>
  <r>
    <x v="54"/>
    <x v="7"/>
    <x v="84"/>
    <x v="161"/>
    <x v="0"/>
    <n v="0"/>
    <x v="3"/>
    <x v="0"/>
  </r>
  <r>
    <x v="54"/>
    <x v="7"/>
    <x v="84"/>
    <x v="156"/>
    <x v="0"/>
    <n v="0"/>
    <x v="8"/>
    <x v="0"/>
  </r>
  <r>
    <x v="54"/>
    <x v="7"/>
    <x v="84"/>
    <x v="155"/>
    <x v="0"/>
    <n v="3.2"/>
    <x v="0"/>
    <x v="0"/>
  </r>
  <r>
    <x v="54"/>
    <x v="7"/>
    <x v="84"/>
    <x v="159"/>
    <x v="0"/>
    <n v="0"/>
    <x v="7"/>
    <x v="3"/>
  </r>
  <r>
    <x v="54"/>
    <x v="7"/>
    <x v="84"/>
    <x v="165"/>
    <x v="0"/>
    <n v="0"/>
    <x v="3"/>
    <x v="0"/>
  </r>
  <r>
    <x v="54"/>
    <x v="7"/>
    <x v="84"/>
    <x v="162"/>
    <x v="0"/>
    <n v="0"/>
    <x v="0"/>
    <x v="0"/>
  </r>
  <r>
    <x v="54"/>
    <x v="7"/>
    <x v="84"/>
    <x v="27"/>
    <x v="0"/>
    <n v="0"/>
    <x v="5"/>
    <x v="3"/>
  </r>
  <r>
    <x v="54"/>
    <x v="7"/>
    <x v="84"/>
    <x v="26"/>
    <x v="0"/>
    <n v="0"/>
    <x v="7"/>
    <x v="3"/>
  </r>
  <r>
    <x v="54"/>
    <x v="7"/>
    <x v="84"/>
    <x v="160"/>
    <x v="0"/>
    <n v="0"/>
    <x v="2"/>
    <x v="2"/>
  </r>
  <r>
    <x v="54"/>
    <x v="7"/>
    <x v="84"/>
    <x v="164"/>
    <x v="0"/>
    <n v="0"/>
    <x v="0"/>
    <x v="0"/>
  </r>
  <r>
    <x v="54"/>
    <x v="7"/>
    <x v="84"/>
    <x v="163"/>
    <x v="0"/>
    <n v="0"/>
    <x v="0"/>
    <x v="0"/>
  </r>
  <r>
    <x v="54"/>
    <x v="7"/>
    <x v="84"/>
    <x v="154"/>
    <x v="0"/>
    <n v="0"/>
    <x v="3"/>
    <x v="0"/>
  </r>
  <r>
    <x v="54"/>
    <x v="7"/>
    <x v="84"/>
    <x v="157"/>
    <x v="0"/>
    <n v="0"/>
    <x v="3"/>
    <x v="0"/>
  </r>
  <r>
    <x v="54"/>
    <x v="7"/>
    <x v="84"/>
    <x v="158"/>
    <x v="0"/>
    <n v="0"/>
    <x v="1"/>
    <x v="1"/>
  </r>
  <r>
    <x v="54"/>
    <x v="7"/>
    <x v="84"/>
    <x v="10"/>
    <x v="0"/>
    <n v="0"/>
    <x v="4"/>
    <x v="3"/>
  </r>
  <r>
    <x v="54"/>
    <x v="7"/>
    <x v="84"/>
    <x v="161"/>
    <x v="1"/>
    <n v="0"/>
    <x v="3"/>
    <x v="0"/>
  </r>
  <r>
    <x v="54"/>
    <x v="7"/>
    <x v="84"/>
    <x v="156"/>
    <x v="1"/>
    <n v="0.8"/>
    <x v="8"/>
    <x v="0"/>
  </r>
  <r>
    <x v="54"/>
    <x v="7"/>
    <x v="84"/>
    <x v="155"/>
    <x v="1"/>
    <n v="0"/>
    <x v="0"/>
    <x v="0"/>
  </r>
  <r>
    <x v="54"/>
    <x v="7"/>
    <x v="84"/>
    <x v="159"/>
    <x v="1"/>
    <n v="0"/>
    <x v="7"/>
    <x v="3"/>
  </r>
  <r>
    <x v="54"/>
    <x v="7"/>
    <x v="84"/>
    <x v="165"/>
    <x v="1"/>
    <n v="0"/>
    <x v="3"/>
    <x v="0"/>
  </r>
  <r>
    <x v="54"/>
    <x v="7"/>
    <x v="84"/>
    <x v="162"/>
    <x v="1"/>
    <n v="0"/>
    <x v="0"/>
    <x v="0"/>
  </r>
  <r>
    <x v="54"/>
    <x v="7"/>
    <x v="84"/>
    <x v="27"/>
    <x v="1"/>
    <n v="0"/>
    <x v="5"/>
    <x v="3"/>
  </r>
  <r>
    <x v="54"/>
    <x v="7"/>
    <x v="84"/>
    <x v="26"/>
    <x v="1"/>
    <n v="0"/>
    <x v="7"/>
    <x v="3"/>
  </r>
  <r>
    <x v="54"/>
    <x v="7"/>
    <x v="84"/>
    <x v="160"/>
    <x v="1"/>
    <n v="0"/>
    <x v="2"/>
    <x v="2"/>
  </r>
  <r>
    <x v="54"/>
    <x v="7"/>
    <x v="84"/>
    <x v="164"/>
    <x v="1"/>
    <n v="0"/>
    <x v="0"/>
    <x v="0"/>
  </r>
  <r>
    <x v="54"/>
    <x v="7"/>
    <x v="84"/>
    <x v="163"/>
    <x v="1"/>
    <n v="0"/>
    <x v="0"/>
    <x v="0"/>
  </r>
  <r>
    <x v="54"/>
    <x v="7"/>
    <x v="84"/>
    <x v="154"/>
    <x v="1"/>
    <n v="0"/>
    <x v="3"/>
    <x v="0"/>
  </r>
  <r>
    <x v="54"/>
    <x v="7"/>
    <x v="84"/>
    <x v="157"/>
    <x v="1"/>
    <n v="0"/>
    <x v="3"/>
    <x v="0"/>
  </r>
  <r>
    <x v="54"/>
    <x v="7"/>
    <x v="84"/>
    <x v="158"/>
    <x v="1"/>
    <n v="0"/>
    <x v="1"/>
    <x v="1"/>
  </r>
  <r>
    <x v="54"/>
    <x v="7"/>
    <x v="84"/>
    <x v="10"/>
    <x v="1"/>
    <n v="0"/>
    <x v="4"/>
    <x v="3"/>
  </r>
  <r>
    <x v="54"/>
    <x v="7"/>
    <x v="85"/>
    <x v="161"/>
    <x v="0"/>
    <n v="0"/>
    <x v="3"/>
    <x v="0"/>
  </r>
  <r>
    <x v="54"/>
    <x v="7"/>
    <x v="85"/>
    <x v="156"/>
    <x v="0"/>
    <n v="0.2"/>
    <x v="8"/>
    <x v="0"/>
  </r>
  <r>
    <x v="54"/>
    <x v="7"/>
    <x v="85"/>
    <x v="155"/>
    <x v="0"/>
    <n v="3.3"/>
    <x v="0"/>
    <x v="0"/>
  </r>
  <r>
    <x v="54"/>
    <x v="7"/>
    <x v="85"/>
    <x v="159"/>
    <x v="0"/>
    <n v="0"/>
    <x v="7"/>
    <x v="3"/>
  </r>
  <r>
    <x v="54"/>
    <x v="7"/>
    <x v="85"/>
    <x v="165"/>
    <x v="0"/>
    <n v="0"/>
    <x v="3"/>
    <x v="0"/>
  </r>
  <r>
    <x v="54"/>
    <x v="7"/>
    <x v="85"/>
    <x v="162"/>
    <x v="0"/>
    <n v="0"/>
    <x v="0"/>
    <x v="0"/>
  </r>
  <r>
    <x v="54"/>
    <x v="7"/>
    <x v="85"/>
    <x v="27"/>
    <x v="0"/>
    <n v="0"/>
    <x v="5"/>
    <x v="3"/>
  </r>
  <r>
    <x v="54"/>
    <x v="7"/>
    <x v="85"/>
    <x v="26"/>
    <x v="0"/>
    <n v="1"/>
    <x v="7"/>
    <x v="3"/>
  </r>
  <r>
    <x v="54"/>
    <x v="7"/>
    <x v="85"/>
    <x v="160"/>
    <x v="0"/>
    <n v="0"/>
    <x v="2"/>
    <x v="2"/>
  </r>
  <r>
    <x v="54"/>
    <x v="7"/>
    <x v="85"/>
    <x v="164"/>
    <x v="0"/>
    <n v="0"/>
    <x v="0"/>
    <x v="0"/>
  </r>
  <r>
    <x v="54"/>
    <x v="7"/>
    <x v="85"/>
    <x v="163"/>
    <x v="0"/>
    <n v="0"/>
    <x v="0"/>
    <x v="0"/>
  </r>
  <r>
    <x v="54"/>
    <x v="7"/>
    <x v="85"/>
    <x v="154"/>
    <x v="0"/>
    <n v="0"/>
    <x v="3"/>
    <x v="0"/>
  </r>
  <r>
    <x v="54"/>
    <x v="7"/>
    <x v="85"/>
    <x v="157"/>
    <x v="0"/>
    <n v="0.3"/>
    <x v="3"/>
    <x v="0"/>
  </r>
  <r>
    <x v="54"/>
    <x v="7"/>
    <x v="85"/>
    <x v="158"/>
    <x v="0"/>
    <n v="0"/>
    <x v="1"/>
    <x v="1"/>
  </r>
  <r>
    <x v="54"/>
    <x v="7"/>
    <x v="85"/>
    <x v="10"/>
    <x v="0"/>
    <n v="4.8"/>
    <x v="4"/>
    <x v="3"/>
  </r>
  <r>
    <x v="54"/>
    <x v="7"/>
    <x v="85"/>
    <x v="161"/>
    <x v="1"/>
    <n v="0"/>
    <x v="3"/>
    <x v="0"/>
  </r>
  <r>
    <x v="54"/>
    <x v="7"/>
    <x v="85"/>
    <x v="156"/>
    <x v="1"/>
    <n v="5.6"/>
    <x v="8"/>
    <x v="0"/>
  </r>
  <r>
    <x v="54"/>
    <x v="7"/>
    <x v="85"/>
    <x v="155"/>
    <x v="1"/>
    <n v="110.2"/>
    <x v="0"/>
    <x v="0"/>
  </r>
  <r>
    <x v="54"/>
    <x v="7"/>
    <x v="85"/>
    <x v="159"/>
    <x v="1"/>
    <n v="0"/>
    <x v="7"/>
    <x v="3"/>
  </r>
  <r>
    <x v="54"/>
    <x v="7"/>
    <x v="85"/>
    <x v="165"/>
    <x v="1"/>
    <n v="1983.4"/>
    <x v="3"/>
    <x v="0"/>
  </r>
  <r>
    <x v="54"/>
    <x v="7"/>
    <x v="85"/>
    <x v="162"/>
    <x v="1"/>
    <n v="0"/>
    <x v="0"/>
    <x v="0"/>
  </r>
  <r>
    <x v="54"/>
    <x v="7"/>
    <x v="85"/>
    <x v="27"/>
    <x v="1"/>
    <n v="0"/>
    <x v="5"/>
    <x v="3"/>
  </r>
  <r>
    <x v="54"/>
    <x v="7"/>
    <x v="85"/>
    <x v="26"/>
    <x v="1"/>
    <n v="0"/>
    <x v="7"/>
    <x v="3"/>
  </r>
  <r>
    <x v="54"/>
    <x v="7"/>
    <x v="85"/>
    <x v="160"/>
    <x v="1"/>
    <n v="0"/>
    <x v="2"/>
    <x v="2"/>
  </r>
  <r>
    <x v="54"/>
    <x v="7"/>
    <x v="85"/>
    <x v="164"/>
    <x v="1"/>
    <n v="0"/>
    <x v="0"/>
    <x v="0"/>
  </r>
  <r>
    <x v="54"/>
    <x v="7"/>
    <x v="85"/>
    <x v="163"/>
    <x v="1"/>
    <n v="0"/>
    <x v="0"/>
    <x v="0"/>
  </r>
  <r>
    <x v="54"/>
    <x v="7"/>
    <x v="85"/>
    <x v="154"/>
    <x v="1"/>
    <n v="0"/>
    <x v="3"/>
    <x v="0"/>
  </r>
  <r>
    <x v="54"/>
    <x v="7"/>
    <x v="85"/>
    <x v="157"/>
    <x v="1"/>
    <n v="0"/>
    <x v="3"/>
    <x v="0"/>
  </r>
  <r>
    <x v="54"/>
    <x v="7"/>
    <x v="85"/>
    <x v="158"/>
    <x v="1"/>
    <n v="0"/>
    <x v="1"/>
    <x v="1"/>
  </r>
  <r>
    <x v="54"/>
    <x v="7"/>
    <x v="85"/>
    <x v="10"/>
    <x v="1"/>
    <n v="0"/>
    <x v="4"/>
    <x v="3"/>
  </r>
  <r>
    <x v="54"/>
    <x v="7"/>
    <x v="86"/>
    <x v="161"/>
    <x v="0"/>
    <n v="0"/>
    <x v="3"/>
    <x v="0"/>
  </r>
  <r>
    <x v="54"/>
    <x v="7"/>
    <x v="86"/>
    <x v="156"/>
    <x v="0"/>
    <n v="0"/>
    <x v="8"/>
    <x v="0"/>
  </r>
  <r>
    <x v="54"/>
    <x v="7"/>
    <x v="86"/>
    <x v="155"/>
    <x v="0"/>
    <n v="1"/>
    <x v="0"/>
    <x v="0"/>
  </r>
  <r>
    <x v="54"/>
    <x v="7"/>
    <x v="86"/>
    <x v="159"/>
    <x v="0"/>
    <n v="0"/>
    <x v="7"/>
    <x v="3"/>
  </r>
  <r>
    <x v="54"/>
    <x v="7"/>
    <x v="86"/>
    <x v="165"/>
    <x v="0"/>
    <n v="0"/>
    <x v="3"/>
    <x v="0"/>
  </r>
  <r>
    <x v="54"/>
    <x v="7"/>
    <x v="86"/>
    <x v="162"/>
    <x v="0"/>
    <n v="0"/>
    <x v="0"/>
    <x v="0"/>
  </r>
  <r>
    <x v="54"/>
    <x v="7"/>
    <x v="86"/>
    <x v="27"/>
    <x v="0"/>
    <n v="0"/>
    <x v="5"/>
    <x v="3"/>
  </r>
  <r>
    <x v="54"/>
    <x v="7"/>
    <x v="86"/>
    <x v="26"/>
    <x v="0"/>
    <n v="0"/>
    <x v="7"/>
    <x v="3"/>
  </r>
  <r>
    <x v="54"/>
    <x v="7"/>
    <x v="86"/>
    <x v="160"/>
    <x v="0"/>
    <n v="0"/>
    <x v="2"/>
    <x v="2"/>
  </r>
  <r>
    <x v="54"/>
    <x v="7"/>
    <x v="86"/>
    <x v="164"/>
    <x v="0"/>
    <n v="0"/>
    <x v="0"/>
    <x v="0"/>
  </r>
  <r>
    <x v="54"/>
    <x v="7"/>
    <x v="86"/>
    <x v="163"/>
    <x v="0"/>
    <n v="0"/>
    <x v="0"/>
    <x v="0"/>
  </r>
  <r>
    <x v="54"/>
    <x v="7"/>
    <x v="86"/>
    <x v="154"/>
    <x v="0"/>
    <n v="2.2999999999999998"/>
    <x v="3"/>
    <x v="0"/>
  </r>
  <r>
    <x v="54"/>
    <x v="7"/>
    <x v="86"/>
    <x v="157"/>
    <x v="0"/>
    <n v="0"/>
    <x v="3"/>
    <x v="0"/>
  </r>
  <r>
    <x v="54"/>
    <x v="7"/>
    <x v="86"/>
    <x v="158"/>
    <x v="0"/>
    <n v="0"/>
    <x v="1"/>
    <x v="1"/>
  </r>
  <r>
    <x v="54"/>
    <x v="7"/>
    <x v="86"/>
    <x v="10"/>
    <x v="0"/>
    <n v="0"/>
    <x v="4"/>
    <x v="3"/>
  </r>
  <r>
    <x v="54"/>
    <x v="7"/>
    <x v="86"/>
    <x v="161"/>
    <x v="1"/>
    <n v="0"/>
    <x v="3"/>
    <x v="0"/>
  </r>
  <r>
    <x v="54"/>
    <x v="7"/>
    <x v="86"/>
    <x v="156"/>
    <x v="1"/>
    <n v="0"/>
    <x v="8"/>
    <x v="0"/>
  </r>
  <r>
    <x v="54"/>
    <x v="7"/>
    <x v="86"/>
    <x v="155"/>
    <x v="1"/>
    <n v="0"/>
    <x v="0"/>
    <x v="0"/>
  </r>
  <r>
    <x v="54"/>
    <x v="7"/>
    <x v="86"/>
    <x v="159"/>
    <x v="1"/>
    <n v="0"/>
    <x v="7"/>
    <x v="3"/>
  </r>
  <r>
    <x v="54"/>
    <x v="7"/>
    <x v="86"/>
    <x v="165"/>
    <x v="1"/>
    <n v="0"/>
    <x v="3"/>
    <x v="0"/>
  </r>
  <r>
    <x v="54"/>
    <x v="7"/>
    <x v="86"/>
    <x v="162"/>
    <x v="1"/>
    <n v="0"/>
    <x v="0"/>
    <x v="0"/>
  </r>
  <r>
    <x v="54"/>
    <x v="7"/>
    <x v="86"/>
    <x v="27"/>
    <x v="1"/>
    <n v="0"/>
    <x v="5"/>
    <x v="3"/>
  </r>
  <r>
    <x v="54"/>
    <x v="7"/>
    <x v="86"/>
    <x v="26"/>
    <x v="1"/>
    <n v="0"/>
    <x v="7"/>
    <x v="3"/>
  </r>
  <r>
    <x v="54"/>
    <x v="7"/>
    <x v="86"/>
    <x v="160"/>
    <x v="1"/>
    <n v="0"/>
    <x v="2"/>
    <x v="2"/>
  </r>
  <r>
    <x v="54"/>
    <x v="7"/>
    <x v="86"/>
    <x v="164"/>
    <x v="1"/>
    <n v="0"/>
    <x v="0"/>
    <x v="0"/>
  </r>
  <r>
    <x v="54"/>
    <x v="7"/>
    <x v="86"/>
    <x v="163"/>
    <x v="1"/>
    <n v="0"/>
    <x v="0"/>
    <x v="0"/>
  </r>
  <r>
    <x v="54"/>
    <x v="7"/>
    <x v="86"/>
    <x v="154"/>
    <x v="1"/>
    <n v="5.8"/>
    <x v="3"/>
    <x v="0"/>
  </r>
  <r>
    <x v="54"/>
    <x v="7"/>
    <x v="86"/>
    <x v="157"/>
    <x v="1"/>
    <n v="0"/>
    <x v="3"/>
    <x v="0"/>
  </r>
  <r>
    <x v="54"/>
    <x v="7"/>
    <x v="86"/>
    <x v="158"/>
    <x v="1"/>
    <n v="0"/>
    <x v="1"/>
    <x v="1"/>
  </r>
  <r>
    <x v="54"/>
    <x v="7"/>
    <x v="86"/>
    <x v="10"/>
    <x v="1"/>
    <n v="0"/>
    <x v="4"/>
    <x v="3"/>
  </r>
  <r>
    <x v="54"/>
    <x v="7"/>
    <x v="87"/>
    <x v="161"/>
    <x v="0"/>
    <n v="0"/>
    <x v="3"/>
    <x v="0"/>
  </r>
  <r>
    <x v="54"/>
    <x v="7"/>
    <x v="87"/>
    <x v="156"/>
    <x v="0"/>
    <n v="0"/>
    <x v="8"/>
    <x v="0"/>
  </r>
  <r>
    <x v="54"/>
    <x v="7"/>
    <x v="87"/>
    <x v="155"/>
    <x v="0"/>
    <n v="0"/>
    <x v="0"/>
    <x v="0"/>
  </r>
  <r>
    <x v="54"/>
    <x v="7"/>
    <x v="87"/>
    <x v="159"/>
    <x v="0"/>
    <n v="0"/>
    <x v="7"/>
    <x v="3"/>
  </r>
  <r>
    <x v="54"/>
    <x v="7"/>
    <x v="87"/>
    <x v="165"/>
    <x v="0"/>
    <n v="0"/>
    <x v="3"/>
    <x v="0"/>
  </r>
  <r>
    <x v="54"/>
    <x v="7"/>
    <x v="87"/>
    <x v="162"/>
    <x v="0"/>
    <n v="0"/>
    <x v="0"/>
    <x v="0"/>
  </r>
  <r>
    <x v="54"/>
    <x v="7"/>
    <x v="87"/>
    <x v="27"/>
    <x v="0"/>
    <n v="0"/>
    <x v="5"/>
    <x v="3"/>
  </r>
  <r>
    <x v="54"/>
    <x v="7"/>
    <x v="87"/>
    <x v="26"/>
    <x v="0"/>
    <n v="0"/>
    <x v="7"/>
    <x v="3"/>
  </r>
  <r>
    <x v="54"/>
    <x v="7"/>
    <x v="87"/>
    <x v="160"/>
    <x v="0"/>
    <n v="0"/>
    <x v="2"/>
    <x v="2"/>
  </r>
  <r>
    <x v="54"/>
    <x v="7"/>
    <x v="87"/>
    <x v="164"/>
    <x v="0"/>
    <n v="0"/>
    <x v="0"/>
    <x v="0"/>
  </r>
  <r>
    <x v="54"/>
    <x v="7"/>
    <x v="87"/>
    <x v="163"/>
    <x v="0"/>
    <n v="0"/>
    <x v="0"/>
    <x v="0"/>
  </r>
  <r>
    <x v="54"/>
    <x v="7"/>
    <x v="87"/>
    <x v="154"/>
    <x v="0"/>
    <n v="0"/>
    <x v="3"/>
    <x v="0"/>
  </r>
  <r>
    <x v="54"/>
    <x v="7"/>
    <x v="87"/>
    <x v="157"/>
    <x v="0"/>
    <n v="0"/>
    <x v="3"/>
    <x v="0"/>
  </r>
  <r>
    <x v="54"/>
    <x v="7"/>
    <x v="87"/>
    <x v="158"/>
    <x v="0"/>
    <n v="0"/>
    <x v="1"/>
    <x v="1"/>
  </r>
  <r>
    <x v="54"/>
    <x v="7"/>
    <x v="87"/>
    <x v="10"/>
    <x v="0"/>
    <n v="0"/>
    <x v="4"/>
    <x v="3"/>
  </r>
  <r>
    <x v="54"/>
    <x v="7"/>
    <x v="87"/>
    <x v="161"/>
    <x v="1"/>
    <n v="0"/>
    <x v="3"/>
    <x v="0"/>
  </r>
  <r>
    <x v="54"/>
    <x v="7"/>
    <x v="87"/>
    <x v="156"/>
    <x v="1"/>
    <n v="0"/>
    <x v="8"/>
    <x v="0"/>
  </r>
  <r>
    <x v="54"/>
    <x v="7"/>
    <x v="87"/>
    <x v="155"/>
    <x v="1"/>
    <n v="0"/>
    <x v="0"/>
    <x v="0"/>
  </r>
  <r>
    <x v="54"/>
    <x v="7"/>
    <x v="87"/>
    <x v="159"/>
    <x v="1"/>
    <n v="0"/>
    <x v="7"/>
    <x v="3"/>
  </r>
  <r>
    <x v="54"/>
    <x v="7"/>
    <x v="87"/>
    <x v="165"/>
    <x v="1"/>
    <n v="0"/>
    <x v="3"/>
    <x v="0"/>
  </r>
  <r>
    <x v="54"/>
    <x v="7"/>
    <x v="87"/>
    <x v="162"/>
    <x v="1"/>
    <n v="0"/>
    <x v="0"/>
    <x v="0"/>
  </r>
  <r>
    <x v="54"/>
    <x v="7"/>
    <x v="87"/>
    <x v="27"/>
    <x v="1"/>
    <n v="0"/>
    <x v="5"/>
    <x v="3"/>
  </r>
  <r>
    <x v="54"/>
    <x v="7"/>
    <x v="87"/>
    <x v="26"/>
    <x v="1"/>
    <n v="0"/>
    <x v="7"/>
    <x v="3"/>
  </r>
  <r>
    <x v="54"/>
    <x v="7"/>
    <x v="87"/>
    <x v="160"/>
    <x v="1"/>
    <n v="0"/>
    <x v="2"/>
    <x v="2"/>
  </r>
  <r>
    <x v="54"/>
    <x v="7"/>
    <x v="87"/>
    <x v="164"/>
    <x v="1"/>
    <n v="0"/>
    <x v="0"/>
    <x v="0"/>
  </r>
  <r>
    <x v="54"/>
    <x v="7"/>
    <x v="87"/>
    <x v="163"/>
    <x v="1"/>
    <n v="0"/>
    <x v="0"/>
    <x v="0"/>
  </r>
  <r>
    <x v="54"/>
    <x v="7"/>
    <x v="87"/>
    <x v="154"/>
    <x v="1"/>
    <n v="0"/>
    <x v="3"/>
    <x v="0"/>
  </r>
  <r>
    <x v="54"/>
    <x v="7"/>
    <x v="87"/>
    <x v="157"/>
    <x v="1"/>
    <n v="0"/>
    <x v="3"/>
    <x v="0"/>
  </r>
  <r>
    <x v="54"/>
    <x v="7"/>
    <x v="87"/>
    <x v="158"/>
    <x v="1"/>
    <n v="0"/>
    <x v="1"/>
    <x v="1"/>
  </r>
  <r>
    <x v="54"/>
    <x v="7"/>
    <x v="87"/>
    <x v="10"/>
    <x v="1"/>
    <n v="0"/>
    <x v="4"/>
    <x v="3"/>
  </r>
  <r>
    <x v="54"/>
    <x v="7"/>
    <x v="119"/>
    <x v="161"/>
    <x v="0"/>
    <n v="0"/>
    <x v="3"/>
    <x v="0"/>
  </r>
  <r>
    <x v="54"/>
    <x v="7"/>
    <x v="119"/>
    <x v="156"/>
    <x v="0"/>
    <n v="0"/>
    <x v="8"/>
    <x v="0"/>
  </r>
  <r>
    <x v="54"/>
    <x v="7"/>
    <x v="119"/>
    <x v="155"/>
    <x v="0"/>
    <n v="1.4"/>
    <x v="0"/>
    <x v="0"/>
  </r>
  <r>
    <x v="54"/>
    <x v="7"/>
    <x v="119"/>
    <x v="159"/>
    <x v="0"/>
    <n v="0"/>
    <x v="7"/>
    <x v="3"/>
  </r>
  <r>
    <x v="54"/>
    <x v="7"/>
    <x v="119"/>
    <x v="165"/>
    <x v="0"/>
    <n v="0"/>
    <x v="3"/>
    <x v="0"/>
  </r>
  <r>
    <x v="54"/>
    <x v="7"/>
    <x v="119"/>
    <x v="162"/>
    <x v="0"/>
    <n v="6.1"/>
    <x v="0"/>
    <x v="0"/>
  </r>
  <r>
    <x v="54"/>
    <x v="7"/>
    <x v="119"/>
    <x v="27"/>
    <x v="0"/>
    <n v="0"/>
    <x v="5"/>
    <x v="3"/>
  </r>
  <r>
    <x v="54"/>
    <x v="7"/>
    <x v="119"/>
    <x v="26"/>
    <x v="0"/>
    <n v="0"/>
    <x v="7"/>
    <x v="3"/>
  </r>
  <r>
    <x v="54"/>
    <x v="7"/>
    <x v="119"/>
    <x v="160"/>
    <x v="0"/>
    <n v="0"/>
    <x v="2"/>
    <x v="2"/>
  </r>
  <r>
    <x v="54"/>
    <x v="7"/>
    <x v="119"/>
    <x v="164"/>
    <x v="0"/>
    <n v="0"/>
    <x v="0"/>
    <x v="0"/>
  </r>
  <r>
    <x v="54"/>
    <x v="7"/>
    <x v="119"/>
    <x v="163"/>
    <x v="0"/>
    <n v="0"/>
    <x v="0"/>
    <x v="0"/>
  </r>
  <r>
    <x v="54"/>
    <x v="7"/>
    <x v="119"/>
    <x v="154"/>
    <x v="0"/>
    <n v="0"/>
    <x v="3"/>
    <x v="0"/>
  </r>
  <r>
    <x v="54"/>
    <x v="7"/>
    <x v="119"/>
    <x v="157"/>
    <x v="0"/>
    <n v="0"/>
    <x v="3"/>
    <x v="0"/>
  </r>
  <r>
    <x v="54"/>
    <x v="7"/>
    <x v="119"/>
    <x v="158"/>
    <x v="0"/>
    <n v="0"/>
    <x v="1"/>
    <x v="1"/>
  </r>
  <r>
    <x v="54"/>
    <x v="7"/>
    <x v="119"/>
    <x v="10"/>
    <x v="0"/>
    <n v="0"/>
    <x v="4"/>
    <x v="3"/>
  </r>
  <r>
    <x v="54"/>
    <x v="7"/>
    <x v="119"/>
    <x v="161"/>
    <x v="1"/>
    <n v="0"/>
    <x v="3"/>
    <x v="0"/>
  </r>
  <r>
    <x v="54"/>
    <x v="7"/>
    <x v="119"/>
    <x v="156"/>
    <x v="1"/>
    <n v="0"/>
    <x v="8"/>
    <x v="0"/>
  </r>
  <r>
    <x v="54"/>
    <x v="7"/>
    <x v="119"/>
    <x v="155"/>
    <x v="1"/>
    <n v="0"/>
    <x v="0"/>
    <x v="0"/>
  </r>
  <r>
    <x v="54"/>
    <x v="7"/>
    <x v="119"/>
    <x v="159"/>
    <x v="1"/>
    <n v="0"/>
    <x v="7"/>
    <x v="3"/>
  </r>
  <r>
    <x v="54"/>
    <x v="7"/>
    <x v="119"/>
    <x v="165"/>
    <x v="1"/>
    <n v="0"/>
    <x v="3"/>
    <x v="0"/>
  </r>
  <r>
    <x v="54"/>
    <x v="7"/>
    <x v="119"/>
    <x v="162"/>
    <x v="1"/>
    <n v="0"/>
    <x v="0"/>
    <x v="0"/>
  </r>
  <r>
    <x v="54"/>
    <x v="7"/>
    <x v="119"/>
    <x v="27"/>
    <x v="1"/>
    <n v="0"/>
    <x v="5"/>
    <x v="3"/>
  </r>
  <r>
    <x v="54"/>
    <x v="7"/>
    <x v="119"/>
    <x v="26"/>
    <x v="1"/>
    <n v="0"/>
    <x v="7"/>
    <x v="3"/>
  </r>
  <r>
    <x v="54"/>
    <x v="7"/>
    <x v="119"/>
    <x v="160"/>
    <x v="1"/>
    <n v="0"/>
    <x v="2"/>
    <x v="2"/>
  </r>
  <r>
    <x v="54"/>
    <x v="7"/>
    <x v="119"/>
    <x v="164"/>
    <x v="1"/>
    <n v="0"/>
    <x v="0"/>
    <x v="0"/>
  </r>
  <r>
    <x v="54"/>
    <x v="7"/>
    <x v="119"/>
    <x v="163"/>
    <x v="1"/>
    <n v="0"/>
    <x v="0"/>
    <x v="0"/>
  </r>
  <r>
    <x v="54"/>
    <x v="7"/>
    <x v="119"/>
    <x v="154"/>
    <x v="1"/>
    <n v="0"/>
    <x v="3"/>
    <x v="0"/>
  </r>
  <r>
    <x v="54"/>
    <x v="7"/>
    <x v="119"/>
    <x v="157"/>
    <x v="1"/>
    <n v="0"/>
    <x v="3"/>
    <x v="0"/>
  </r>
  <r>
    <x v="54"/>
    <x v="7"/>
    <x v="119"/>
    <x v="158"/>
    <x v="1"/>
    <n v="0"/>
    <x v="1"/>
    <x v="1"/>
  </r>
  <r>
    <x v="54"/>
    <x v="7"/>
    <x v="119"/>
    <x v="10"/>
    <x v="1"/>
    <n v="0"/>
    <x v="4"/>
    <x v="3"/>
  </r>
  <r>
    <x v="54"/>
    <x v="7"/>
    <x v="88"/>
    <x v="161"/>
    <x v="0"/>
    <n v="0"/>
    <x v="3"/>
    <x v="0"/>
  </r>
  <r>
    <x v="54"/>
    <x v="7"/>
    <x v="88"/>
    <x v="156"/>
    <x v="0"/>
    <n v="0"/>
    <x v="8"/>
    <x v="0"/>
  </r>
  <r>
    <x v="54"/>
    <x v="7"/>
    <x v="88"/>
    <x v="155"/>
    <x v="0"/>
    <n v="2"/>
    <x v="0"/>
    <x v="0"/>
  </r>
  <r>
    <x v="54"/>
    <x v="7"/>
    <x v="88"/>
    <x v="159"/>
    <x v="0"/>
    <n v="0"/>
    <x v="7"/>
    <x v="3"/>
  </r>
  <r>
    <x v="54"/>
    <x v="7"/>
    <x v="88"/>
    <x v="165"/>
    <x v="0"/>
    <n v="0"/>
    <x v="3"/>
    <x v="0"/>
  </r>
  <r>
    <x v="54"/>
    <x v="7"/>
    <x v="88"/>
    <x v="162"/>
    <x v="0"/>
    <n v="0"/>
    <x v="0"/>
    <x v="0"/>
  </r>
  <r>
    <x v="54"/>
    <x v="7"/>
    <x v="88"/>
    <x v="27"/>
    <x v="0"/>
    <n v="0"/>
    <x v="5"/>
    <x v="3"/>
  </r>
  <r>
    <x v="54"/>
    <x v="7"/>
    <x v="88"/>
    <x v="26"/>
    <x v="0"/>
    <n v="0"/>
    <x v="7"/>
    <x v="3"/>
  </r>
  <r>
    <x v="54"/>
    <x v="7"/>
    <x v="88"/>
    <x v="160"/>
    <x v="0"/>
    <n v="0"/>
    <x v="2"/>
    <x v="2"/>
  </r>
  <r>
    <x v="54"/>
    <x v="7"/>
    <x v="88"/>
    <x v="164"/>
    <x v="0"/>
    <n v="0"/>
    <x v="0"/>
    <x v="0"/>
  </r>
  <r>
    <x v="54"/>
    <x v="7"/>
    <x v="88"/>
    <x v="163"/>
    <x v="0"/>
    <n v="0"/>
    <x v="0"/>
    <x v="0"/>
  </r>
  <r>
    <x v="54"/>
    <x v="7"/>
    <x v="88"/>
    <x v="154"/>
    <x v="0"/>
    <n v="0"/>
    <x v="3"/>
    <x v="0"/>
  </r>
  <r>
    <x v="54"/>
    <x v="7"/>
    <x v="88"/>
    <x v="157"/>
    <x v="0"/>
    <n v="0"/>
    <x v="3"/>
    <x v="0"/>
  </r>
  <r>
    <x v="54"/>
    <x v="7"/>
    <x v="88"/>
    <x v="158"/>
    <x v="0"/>
    <n v="0"/>
    <x v="1"/>
    <x v="1"/>
  </r>
  <r>
    <x v="54"/>
    <x v="7"/>
    <x v="88"/>
    <x v="10"/>
    <x v="0"/>
    <n v="0"/>
    <x v="4"/>
    <x v="3"/>
  </r>
  <r>
    <x v="54"/>
    <x v="7"/>
    <x v="88"/>
    <x v="161"/>
    <x v="1"/>
    <n v="0"/>
    <x v="3"/>
    <x v="0"/>
  </r>
  <r>
    <x v="54"/>
    <x v="7"/>
    <x v="88"/>
    <x v="156"/>
    <x v="1"/>
    <n v="0"/>
    <x v="8"/>
    <x v="0"/>
  </r>
  <r>
    <x v="54"/>
    <x v="7"/>
    <x v="88"/>
    <x v="155"/>
    <x v="1"/>
    <n v="0"/>
    <x v="0"/>
    <x v="0"/>
  </r>
  <r>
    <x v="54"/>
    <x v="7"/>
    <x v="88"/>
    <x v="159"/>
    <x v="1"/>
    <n v="0"/>
    <x v="7"/>
    <x v="3"/>
  </r>
  <r>
    <x v="54"/>
    <x v="7"/>
    <x v="88"/>
    <x v="165"/>
    <x v="1"/>
    <n v="0"/>
    <x v="3"/>
    <x v="0"/>
  </r>
  <r>
    <x v="54"/>
    <x v="7"/>
    <x v="88"/>
    <x v="162"/>
    <x v="1"/>
    <n v="0"/>
    <x v="0"/>
    <x v="0"/>
  </r>
  <r>
    <x v="54"/>
    <x v="7"/>
    <x v="88"/>
    <x v="27"/>
    <x v="1"/>
    <n v="0"/>
    <x v="5"/>
    <x v="3"/>
  </r>
  <r>
    <x v="54"/>
    <x v="7"/>
    <x v="88"/>
    <x v="26"/>
    <x v="1"/>
    <n v="0"/>
    <x v="7"/>
    <x v="3"/>
  </r>
  <r>
    <x v="54"/>
    <x v="7"/>
    <x v="88"/>
    <x v="160"/>
    <x v="1"/>
    <n v="0"/>
    <x v="2"/>
    <x v="2"/>
  </r>
  <r>
    <x v="54"/>
    <x v="7"/>
    <x v="88"/>
    <x v="164"/>
    <x v="1"/>
    <n v="0"/>
    <x v="0"/>
    <x v="0"/>
  </r>
  <r>
    <x v="54"/>
    <x v="7"/>
    <x v="88"/>
    <x v="163"/>
    <x v="1"/>
    <n v="0"/>
    <x v="0"/>
    <x v="0"/>
  </r>
  <r>
    <x v="54"/>
    <x v="7"/>
    <x v="88"/>
    <x v="154"/>
    <x v="1"/>
    <n v="0"/>
    <x v="3"/>
    <x v="0"/>
  </r>
  <r>
    <x v="54"/>
    <x v="7"/>
    <x v="88"/>
    <x v="157"/>
    <x v="1"/>
    <n v="0"/>
    <x v="3"/>
    <x v="0"/>
  </r>
  <r>
    <x v="54"/>
    <x v="7"/>
    <x v="88"/>
    <x v="158"/>
    <x v="1"/>
    <n v="0"/>
    <x v="1"/>
    <x v="1"/>
  </r>
  <r>
    <x v="54"/>
    <x v="7"/>
    <x v="88"/>
    <x v="10"/>
    <x v="1"/>
    <n v="0"/>
    <x v="4"/>
    <x v="3"/>
  </r>
  <r>
    <x v="54"/>
    <x v="7"/>
    <x v="89"/>
    <x v="161"/>
    <x v="0"/>
    <n v="0"/>
    <x v="3"/>
    <x v="0"/>
  </r>
  <r>
    <x v="54"/>
    <x v="7"/>
    <x v="89"/>
    <x v="156"/>
    <x v="0"/>
    <n v="0"/>
    <x v="8"/>
    <x v="0"/>
  </r>
  <r>
    <x v="54"/>
    <x v="7"/>
    <x v="89"/>
    <x v="155"/>
    <x v="0"/>
    <n v="0"/>
    <x v="0"/>
    <x v="0"/>
  </r>
  <r>
    <x v="54"/>
    <x v="7"/>
    <x v="89"/>
    <x v="159"/>
    <x v="0"/>
    <n v="0"/>
    <x v="7"/>
    <x v="3"/>
  </r>
  <r>
    <x v="54"/>
    <x v="7"/>
    <x v="89"/>
    <x v="165"/>
    <x v="0"/>
    <n v="0"/>
    <x v="3"/>
    <x v="0"/>
  </r>
  <r>
    <x v="54"/>
    <x v="7"/>
    <x v="89"/>
    <x v="162"/>
    <x v="0"/>
    <n v="0"/>
    <x v="0"/>
    <x v="0"/>
  </r>
  <r>
    <x v="54"/>
    <x v="7"/>
    <x v="89"/>
    <x v="27"/>
    <x v="0"/>
    <n v="0"/>
    <x v="5"/>
    <x v="3"/>
  </r>
  <r>
    <x v="54"/>
    <x v="7"/>
    <x v="89"/>
    <x v="26"/>
    <x v="0"/>
    <n v="0"/>
    <x v="7"/>
    <x v="3"/>
  </r>
  <r>
    <x v="54"/>
    <x v="7"/>
    <x v="89"/>
    <x v="160"/>
    <x v="0"/>
    <n v="0"/>
    <x v="2"/>
    <x v="2"/>
  </r>
  <r>
    <x v="54"/>
    <x v="7"/>
    <x v="89"/>
    <x v="164"/>
    <x v="0"/>
    <n v="0"/>
    <x v="0"/>
    <x v="0"/>
  </r>
  <r>
    <x v="54"/>
    <x v="7"/>
    <x v="89"/>
    <x v="163"/>
    <x v="0"/>
    <n v="0"/>
    <x v="0"/>
    <x v="0"/>
  </r>
  <r>
    <x v="54"/>
    <x v="7"/>
    <x v="89"/>
    <x v="154"/>
    <x v="0"/>
    <n v="0"/>
    <x v="3"/>
    <x v="0"/>
  </r>
  <r>
    <x v="54"/>
    <x v="7"/>
    <x v="89"/>
    <x v="157"/>
    <x v="0"/>
    <n v="0"/>
    <x v="3"/>
    <x v="0"/>
  </r>
  <r>
    <x v="54"/>
    <x v="7"/>
    <x v="89"/>
    <x v="158"/>
    <x v="0"/>
    <n v="0"/>
    <x v="1"/>
    <x v="1"/>
  </r>
  <r>
    <x v="54"/>
    <x v="7"/>
    <x v="89"/>
    <x v="10"/>
    <x v="0"/>
    <n v="0"/>
    <x v="4"/>
    <x v="3"/>
  </r>
  <r>
    <x v="54"/>
    <x v="7"/>
    <x v="89"/>
    <x v="161"/>
    <x v="1"/>
    <n v="0"/>
    <x v="3"/>
    <x v="0"/>
  </r>
  <r>
    <x v="54"/>
    <x v="7"/>
    <x v="89"/>
    <x v="156"/>
    <x v="1"/>
    <n v="0"/>
    <x v="8"/>
    <x v="0"/>
  </r>
  <r>
    <x v="54"/>
    <x v="7"/>
    <x v="89"/>
    <x v="155"/>
    <x v="1"/>
    <n v="0"/>
    <x v="0"/>
    <x v="0"/>
  </r>
  <r>
    <x v="54"/>
    <x v="7"/>
    <x v="89"/>
    <x v="159"/>
    <x v="1"/>
    <n v="0"/>
    <x v="7"/>
    <x v="3"/>
  </r>
  <r>
    <x v="54"/>
    <x v="7"/>
    <x v="89"/>
    <x v="165"/>
    <x v="1"/>
    <n v="0"/>
    <x v="3"/>
    <x v="0"/>
  </r>
  <r>
    <x v="54"/>
    <x v="7"/>
    <x v="89"/>
    <x v="162"/>
    <x v="1"/>
    <n v="0"/>
    <x v="0"/>
    <x v="0"/>
  </r>
  <r>
    <x v="54"/>
    <x v="7"/>
    <x v="89"/>
    <x v="27"/>
    <x v="1"/>
    <n v="0"/>
    <x v="5"/>
    <x v="3"/>
  </r>
  <r>
    <x v="54"/>
    <x v="7"/>
    <x v="89"/>
    <x v="26"/>
    <x v="1"/>
    <n v="0"/>
    <x v="7"/>
    <x v="3"/>
  </r>
  <r>
    <x v="54"/>
    <x v="7"/>
    <x v="89"/>
    <x v="160"/>
    <x v="1"/>
    <n v="0"/>
    <x v="2"/>
    <x v="2"/>
  </r>
  <r>
    <x v="54"/>
    <x v="7"/>
    <x v="89"/>
    <x v="164"/>
    <x v="1"/>
    <n v="0"/>
    <x v="0"/>
    <x v="0"/>
  </r>
  <r>
    <x v="54"/>
    <x v="7"/>
    <x v="89"/>
    <x v="163"/>
    <x v="1"/>
    <n v="0"/>
    <x v="0"/>
    <x v="0"/>
  </r>
  <r>
    <x v="54"/>
    <x v="7"/>
    <x v="89"/>
    <x v="154"/>
    <x v="1"/>
    <n v="0"/>
    <x v="3"/>
    <x v="0"/>
  </r>
  <r>
    <x v="54"/>
    <x v="7"/>
    <x v="89"/>
    <x v="157"/>
    <x v="1"/>
    <n v="0"/>
    <x v="3"/>
    <x v="0"/>
  </r>
  <r>
    <x v="54"/>
    <x v="7"/>
    <x v="89"/>
    <x v="158"/>
    <x v="1"/>
    <n v="0"/>
    <x v="1"/>
    <x v="1"/>
  </r>
  <r>
    <x v="54"/>
    <x v="7"/>
    <x v="89"/>
    <x v="10"/>
    <x v="1"/>
    <n v="0"/>
    <x v="4"/>
    <x v="3"/>
  </r>
  <r>
    <x v="54"/>
    <x v="7"/>
    <x v="90"/>
    <x v="161"/>
    <x v="0"/>
    <n v="0"/>
    <x v="3"/>
    <x v="0"/>
  </r>
  <r>
    <x v="54"/>
    <x v="7"/>
    <x v="90"/>
    <x v="156"/>
    <x v="0"/>
    <n v="0"/>
    <x v="8"/>
    <x v="0"/>
  </r>
  <r>
    <x v="54"/>
    <x v="7"/>
    <x v="90"/>
    <x v="155"/>
    <x v="0"/>
    <n v="0"/>
    <x v="0"/>
    <x v="0"/>
  </r>
  <r>
    <x v="54"/>
    <x v="7"/>
    <x v="90"/>
    <x v="159"/>
    <x v="0"/>
    <n v="0"/>
    <x v="7"/>
    <x v="3"/>
  </r>
  <r>
    <x v="54"/>
    <x v="7"/>
    <x v="90"/>
    <x v="165"/>
    <x v="0"/>
    <n v="0"/>
    <x v="3"/>
    <x v="0"/>
  </r>
  <r>
    <x v="54"/>
    <x v="7"/>
    <x v="90"/>
    <x v="162"/>
    <x v="0"/>
    <n v="0"/>
    <x v="0"/>
    <x v="0"/>
  </r>
  <r>
    <x v="54"/>
    <x v="7"/>
    <x v="90"/>
    <x v="27"/>
    <x v="0"/>
    <n v="0"/>
    <x v="5"/>
    <x v="3"/>
  </r>
  <r>
    <x v="54"/>
    <x v="7"/>
    <x v="90"/>
    <x v="26"/>
    <x v="0"/>
    <n v="0"/>
    <x v="7"/>
    <x v="3"/>
  </r>
  <r>
    <x v="54"/>
    <x v="7"/>
    <x v="90"/>
    <x v="160"/>
    <x v="0"/>
    <n v="0"/>
    <x v="2"/>
    <x v="2"/>
  </r>
  <r>
    <x v="54"/>
    <x v="7"/>
    <x v="90"/>
    <x v="164"/>
    <x v="0"/>
    <n v="0"/>
    <x v="0"/>
    <x v="0"/>
  </r>
  <r>
    <x v="54"/>
    <x v="7"/>
    <x v="90"/>
    <x v="163"/>
    <x v="0"/>
    <n v="0"/>
    <x v="0"/>
    <x v="0"/>
  </r>
  <r>
    <x v="54"/>
    <x v="7"/>
    <x v="90"/>
    <x v="154"/>
    <x v="0"/>
    <n v="0"/>
    <x v="3"/>
    <x v="0"/>
  </r>
  <r>
    <x v="54"/>
    <x v="7"/>
    <x v="90"/>
    <x v="157"/>
    <x v="0"/>
    <n v="0"/>
    <x v="3"/>
    <x v="0"/>
  </r>
  <r>
    <x v="54"/>
    <x v="7"/>
    <x v="90"/>
    <x v="158"/>
    <x v="0"/>
    <n v="0"/>
    <x v="1"/>
    <x v="1"/>
  </r>
  <r>
    <x v="54"/>
    <x v="7"/>
    <x v="90"/>
    <x v="10"/>
    <x v="0"/>
    <n v="0"/>
    <x v="4"/>
    <x v="3"/>
  </r>
  <r>
    <x v="54"/>
    <x v="7"/>
    <x v="90"/>
    <x v="161"/>
    <x v="1"/>
    <n v="0"/>
    <x v="3"/>
    <x v="0"/>
  </r>
  <r>
    <x v="54"/>
    <x v="7"/>
    <x v="90"/>
    <x v="156"/>
    <x v="1"/>
    <n v="0"/>
    <x v="8"/>
    <x v="0"/>
  </r>
  <r>
    <x v="54"/>
    <x v="7"/>
    <x v="90"/>
    <x v="155"/>
    <x v="1"/>
    <n v="6"/>
    <x v="0"/>
    <x v="0"/>
  </r>
  <r>
    <x v="54"/>
    <x v="7"/>
    <x v="90"/>
    <x v="159"/>
    <x v="1"/>
    <n v="0"/>
    <x v="7"/>
    <x v="3"/>
  </r>
  <r>
    <x v="54"/>
    <x v="7"/>
    <x v="90"/>
    <x v="165"/>
    <x v="1"/>
    <n v="0"/>
    <x v="3"/>
    <x v="0"/>
  </r>
  <r>
    <x v="54"/>
    <x v="7"/>
    <x v="90"/>
    <x v="162"/>
    <x v="1"/>
    <n v="0"/>
    <x v="0"/>
    <x v="0"/>
  </r>
  <r>
    <x v="54"/>
    <x v="7"/>
    <x v="90"/>
    <x v="27"/>
    <x v="1"/>
    <n v="0"/>
    <x v="5"/>
    <x v="3"/>
  </r>
  <r>
    <x v="54"/>
    <x v="7"/>
    <x v="90"/>
    <x v="26"/>
    <x v="1"/>
    <n v="0"/>
    <x v="7"/>
    <x v="3"/>
  </r>
  <r>
    <x v="54"/>
    <x v="7"/>
    <x v="90"/>
    <x v="160"/>
    <x v="1"/>
    <n v="0"/>
    <x v="2"/>
    <x v="2"/>
  </r>
  <r>
    <x v="54"/>
    <x v="7"/>
    <x v="90"/>
    <x v="164"/>
    <x v="1"/>
    <n v="0"/>
    <x v="0"/>
    <x v="0"/>
  </r>
  <r>
    <x v="54"/>
    <x v="7"/>
    <x v="90"/>
    <x v="163"/>
    <x v="1"/>
    <n v="0"/>
    <x v="0"/>
    <x v="0"/>
  </r>
  <r>
    <x v="54"/>
    <x v="7"/>
    <x v="90"/>
    <x v="154"/>
    <x v="1"/>
    <n v="0"/>
    <x v="3"/>
    <x v="0"/>
  </r>
  <r>
    <x v="54"/>
    <x v="7"/>
    <x v="90"/>
    <x v="157"/>
    <x v="1"/>
    <n v="0"/>
    <x v="3"/>
    <x v="0"/>
  </r>
  <r>
    <x v="54"/>
    <x v="7"/>
    <x v="90"/>
    <x v="158"/>
    <x v="1"/>
    <n v="0"/>
    <x v="1"/>
    <x v="1"/>
  </r>
  <r>
    <x v="54"/>
    <x v="7"/>
    <x v="90"/>
    <x v="10"/>
    <x v="1"/>
    <n v="0"/>
    <x v="4"/>
    <x v="3"/>
  </r>
  <r>
    <x v="54"/>
    <x v="7"/>
    <x v="91"/>
    <x v="161"/>
    <x v="0"/>
    <n v="1.4"/>
    <x v="3"/>
    <x v="0"/>
  </r>
  <r>
    <x v="54"/>
    <x v="7"/>
    <x v="91"/>
    <x v="156"/>
    <x v="0"/>
    <n v="0"/>
    <x v="8"/>
    <x v="0"/>
  </r>
  <r>
    <x v="54"/>
    <x v="7"/>
    <x v="91"/>
    <x v="155"/>
    <x v="0"/>
    <n v="12"/>
    <x v="0"/>
    <x v="0"/>
  </r>
  <r>
    <x v="54"/>
    <x v="7"/>
    <x v="91"/>
    <x v="159"/>
    <x v="0"/>
    <n v="0"/>
    <x v="7"/>
    <x v="3"/>
  </r>
  <r>
    <x v="54"/>
    <x v="7"/>
    <x v="91"/>
    <x v="165"/>
    <x v="0"/>
    <n v="0"/>
    <x v="3"/>
    <x v="0"/>
  </r>
  <r>
    <x v="54"/>
    <x v="7"/>
    <x v="91"/>
    <x v="162"/>
    <x v="0"/>
    <n v="0.8"/>
    <x v="0"/>
    <x v="0"/>
  </r>
  <r>
    <x v="54"/>
    <x v="7"/>
    <x v="91"/>
    <x v="27"/>
    <x v="0"/>
    <n v="0"/>
    <x v="5"/>
    <x v="3"/>
  </r>
  <r>
    <x v="54"/>
    <x v="7"/>
    <x v="91"/>
    <x v="26"/>
    <x v="0"/>
    <n v="8.6999999999999993"/>
    <x v="7"/>
    <x v="3"/>
  </r>
  <r>
    <x v="54"/>
    <x v="7"/>
    <x v="91"/>
    <x v="160"/>
    <x v="0"/>
    <n v="0"/>
    <x v="2"/>
    <x v="2"/>
  </r>
  <r>
    <x v="54"/>
    <x v="7"/>
    <x v="91"/>
    <x v="164"/>
    <x v="0"/>
    <n v="0"/>
    <x v="0"/>
    <x v="0"/>
  </r>
  <r>
    <x v="54"/>
    <x v="7"/>
    <x v="91"/>
    <x v="163"/>
    <x v="0"/>
    <n v="0"/>
    <x v="0"/>
    <x v="0"/>
  </r>
  <r>
    <x v="54"/>
    <x v="7"/>
    <x v="91"/>
    <x v="154"/>
    <x v="0"/>
    <n v="0"/>
    <x v="3"/>
    <x v="0"/>
  </r>
  <r>
    <x v="54"/>
    <x v="7"/>
    <x v="91"/>
    <x v="157"/>
    <x v="0"/>
    <n v="0"/>
    <x v="3"/>
    <x v="0"/>
  </r>
  <r>
    <x v="54"/>
    <x v="7"/>
    <x v="91"/>
    <x v="158"/>
    <x v="0"/>
    <n v="4.0999999999999996"/>
    <x v="1"/>
    <x v="1"/>
  </r>
  <r>
    <x v="54"/>
    <x v="7"/>
    <x v="91"/>
    <x v="10"/>
    <x v="0"/>
    <n v="0"/>
    <x v="4"/>
    <x v="3"/>
  </r>
  <r>
    <x v="54"/>
    <x v="7"/>
    <x v="91"/>
    <x v="161"/>
    <x v="1"/>
    <n v="62.1"/>
    <x v="3"/>
    <x v="0"/>
  </r>
  <r>
    <x v="54"/>
    <x v="7"/>
    <x v="91"/>
    <x v="156"/>
    <x v="1"/>
    <n v="0"/>
    <x v="8"/>
    <x v="0"/>
  </r>
  <r>
    <x v="54"/>
    <x v="7"/>
    <x v="91"/>
    <x v="155"/>
    <x v="1"/>
    <n v="7.9"/>
    <x v="0"/>
    <x v="0"/>
  </r>
  <r>
    <x v="54"/>
    <x v="7"/>
    <x v="91"/>
    <x v="159"/>
    <x v="1"/>
    <n v="0"/>
    <x v="7"/>
    <x v="3"/>
  </r>
  <r>
    <x v="54"/>
    <x v="7"/>
    <x v="91"/>
    <x v="165"/>
    <x v="1"/>
    <n v="0"/>
    <x v="3"/>
    <x v="0"/>
  </r>
  <r>
    <x v="54"/>
    <x v="7"/>
    <x v="91"/>
    <x v="162"/>
    <x v="1"/>
    <n v="1"/>
    <x v="0"/>
    <x v="0"/>
  </r>
  <r>
    <x v="54"/>
    <x v="7"/>
    <x v="91"/>
    <x v="27"/>
    <x v="1"/>
    <n v="0"/>
    <x v="5"/>
    <x v="3"/>
  </r>
  <r>
    <x v="54"/>
    <x v="7"/>
    <x v="91"/>
    <x v="26"/>
    <x v="1"/>
    <n v="37.5"/>
    <x v="7"/>
    <x v="3"/>
  </r>
  <r>
    <x v="54"/>
    <x v="7"/>
    <x v="91"/>
    <x v="160"/>
    <x v="1"/>
    <n v="12"/>
    <x v="2"/>
    <x v="2"/>
  </r>
  <r>
    <x v="54"/>
    <x v="7"/>
    <x v="91"/>
    <x v="164"/>
    <x v="1"/>
    <n v="0"/>
    <x v="0"/>
    <x v="0"/>
  </r>
  <r>
    <x v="54"/>
    <x v="7"/>
    <x v="91"/>
    <x v="163"/>
    <x v="1"/>
    <n v="0"/>
    <x v="0"/>
    <x v="0"/>
  </r>
  <r>
    <x v="54"/>
    <x v="7"/>
    <x v="91"/>
    <x v="154"/>
    <x v="1"/>
    <n v="120"/>
    <x v="3"/>
    <x v="0"/>
  </r>
  <r>
    <x v="54"/>
    <x v="7"/>
    <x v="91"/>
    <x v="157"/>
    <x v="1"/>
    <n v="0"/>
    <x v="3"/>
    <x v="0"/>
  </r>
  <r>
    <x v="54"/>
    <x v="7"/>
    <x v="91"/>
    <x v="158"/>
    <x v="1"/>
    <n v="12.2"/>
    <x v="1"/>
    <x v="1"/>
  </r>
  <r>
    <x v="54"/>
    <x v="7"/>
    <x v="91"/>
    <x v="10"/>
    <x v="1"/>
    <n v="0"/>
    <x v="4"/>
    <x v="3"/>
  </r>
  <r>
    <x v="54"/>
    <x v="7"/>
    <x v="115"/>
    <x v="161"/>
    <x v="0"/>
    <n v="0"/>
    <x v="3"/>
    <x v="0"/>
  </r>
  <r>
    <x v="54"/>
    <x v="7"/>
    <x v="115"/>
    <x v="156"/>
    <x v="0"/>
    <n v="0"/>
    <x v="8"/>
    <x v="0"/>
  </r>
  <r>
    <x v="54"/>
    <x v="7"/>
    <x v="115"/>
    <x v="155"/>
    <x v="0"/>
    <n v="0"/>
    <x v="0"/>
    <x v="0"/>
  </r>
  <r>
    <x v="54"/>
    <x v="7"/>
    <x v="115"/>
    <x v="159"/>
    <x v="0"/>
    <n v="0"/>
    <x v="7"/>
    <x v="3"/>
  </r>
  <r>
    <x v="54"/>
    <x v="7"/>
    <x v="115"/>
    <x v="165"/>
    <x v="0"/>
    <n v="0"/>
    <x v="3"/>
    <x v="0"/>
  </r>
  <r>
    <x v="54"/>
    <x v="7"/>
    <x v="115"/>
    <x v="162"/>
    <x v="0"/>
    <n v="0.2"/>
    <x v="0"/>
    <x v="0"/>
  </r>
  <r>
    <x v="54"/>
    <x v="7"/>
    <x v="115"/>
    <x v="27"/>
    <x v="0"/>
    <n v="0"/>
    <x v="5"/>
    <x v="3"/>
  </r>
  <r>
    <x v="54"/>
    <x v="7"/>
    <x v="115"/>
    <x v="26"/>
    <x v="0"/>
    <n v="0"/>
    <x v="7"/>
    <x v="3"/>
  </r>
  <r>
    <x v="54"/>
    <x v="7"/>
    <x v="115"/>
    <x v="160"/>
    <x v="0"/>
    <n v="0"/>
    <x v="2"/>
    <x v="2"/>
  </r>
  <r>
    <x v="54"/>
    <x v="7"/>
    <x v="115"/>
    <x v="164"/>
    <x v="0"/>
    <n v="0"/>
    <x v="0"/>
    <x v="0"/>
  </r>
  <r>
    <x v="54"/>
    <x v="7"/>
    <x v="115"/>
    <x v="163"/>
    <x v="0"/>
    <n v="0"/>
    <x v="0"/>
    <x v="0"/>
  </r>
  <r>
    <x v="54"/>
    <x v="7"/>
    <x v="115"/>
    <x v="154"/>
    <x v="0"/>
    <n v="0"/>
    <x v="3"/>
    <x v="0"/>
  </r>
  <r>
    <x v="54"/>
    <x v="7"/>
    <x v="115"/>
    <x v="157"/>
    <x v="0"/>
    <n v="0"/>
    <x v="3"/>
    <x v="0"/>
  </r>
  <r>
    <x v="54"/>
    <x v="7"/>
    <x v="115"/>
    <x v="158"/>
    <x v="0"/>
    <n v="57.1"/>
    <x v="1"/>
    <x v="1"/>
  </r>
  <r>
    <x v="54"/>
    <x v="7"/>
    <x v="115"/>
    <x v="10"/>
    <x v="0"/>
    <n v="0"/>
    <x v="4"/>
    <x v="3"/>
  </r>
  <r>
    <x v="54"/>
    <x v="7"/>
    <x v="115"/>
    <x v="161"/>
    <x v="1"/>
    <n v="2.2000000000000002"/>
    <x v="3"/>
    <x v="0"/>
  </r>
  <r>
    <x v="54"/>
    <x v="7"/>
    <x v="115"/>
    <x v="156"/>
    <x v="1"/>
    <n v="0"/>
    <x v="8"/>
    <x v="0"/>
  </r>
  <r>
    <x v="54"/>
    <x v="7"/>
    <x v="115"/>
    <x v="155"/>
    <x v="1"/>
    <n v="27"/>
    <x v="0"/>
    <x v="0"/>
  </r>
  <r>
    <x v="54"/>
    <x v="7"/>
    <x v="115"/>
    <x v="159"/>
    <x v="1"/>
    <n v="0"/>
    <x v="7"/>
    <x v="3"/>
  </r>
  <r>
    <x v="54"/>
    <x v="7"/>
    <x v="115"/>
    <x v="165"/>
    <x v="1"/>
    <n v="0"/>
    <x v="3"/>
    <x v="0"/>
  </r>
  <r>
    <x v="54"/>
    <x v="7"/>
    <x v="115"/>
    <x v="162"/>
    <x v="1"/>
    <n v="0.8"/>
    <x v="0"/>
    <x v="0"/>
  </r>
  <r>
    <x v="54"/>
    <x v="7"/>
    <x v="115"/>
    <x v="27"/>
    <x v="1"/>
    <n v="0"/>
    <x v="5"/>
    <x v="3"/>
  </r>
  <r>
    <x v="54"/>
    <x v="7"/>
    <x v="115"/>
    <x v="26"/>
    <x v="1"/>
    <n v="3.3"/>
    <x v="7"/>
    <x v="3"/>
  </r>
  <r>
    <x v="54"/>
    <x v="7"/>
    <x v="115"/>
    <x v="160"/>
    <x v="1"/>
    <n v="0"/>
    <x v="2"/>
    <x v="2"/>
  </r>
  <r>
    <x v="54"/>
    <x v="7"/>
    <x v="115"/>
    <x v="164"/>
    <x v="1"/>
    <n v="0"/>
    <x v="0"/>
    <x v="0"/>
  </r>
  <r>
    <x v="54"/>
    <x v="7"/>
    <x v="115"/>
    <x v="163"/>
    <x v="1"/>
    <n v="0"/>
    <x v="0"/>
    <x v="0"/>
  </r>
  <r>
    <x v="54"/>
    <x v="7"/>
    <x v="115"/>
    <x v="154"/>
    <x v="1"/>
    <n v="0"/>
    <x v="3"/>
    <x v="0"/>
  </r>
  <r>
    <x v="54"/>
    <x v="7"/>
    <x v="115"/>
    <x v="157"/>
    <x v="1"/>
    <n v="0"/>
    <x v="3"/>
    <x v="0"/>
  </r>
  <r>
    <x v="54"/>
    <x v="7"/>
    <x v="115"/>
    <x v="158"/>
    <x v="1"/>
    <n v="73.599999999999994"/>
    <x v="1"/>
    <x v="1"/>
  </r>
  <r>
    <x v="54"/>
    <x v="7"/>
    <x v="115"/>
    <x v="10"/>
    <x v="1"/>
    <n v="0"/>
    <x v="4"/>
    <x v="3"/>
  </r>
  <r>
    <x v="54"/>
    <x v="7"/>
    <x v="121"/>
    <x v="161"/>
    <x v="0"/>
    <n v="0"/>
    <x v="3"/>
    <x v="0"/>
  </r>
  <r>
    <x v="54"/>
    <x v="7"/>
    <x v="121"/>
    <x v="156"/>
    <x v="0"/>
    <n v="0"/>
    <x v="8"/>
    <x v="0"/>
  </r>
  <r>
    <x v="54"/>
    <x v="7"/>
    <x v="121"/>
    <x v="155"/>
    <x v="0"/>
    <n v="0"/>
    <x v="0"/>
    <x v="0"/>
  </r>
  <r>
    <x v="54"/>
    <x v="7"/>
    <x v="121"/>
    <x v="159"/>
    <x v="0"/>
    <n v="0"/>
    <x v="7"/>
    <x v="3"/>
  </r>
  <r>
    <x v="54"/>
    <x v="7"/>
    <x v="121"/>
    <x v="165"/>
    <x v="0"/>
    <n v="0"/>
    <x v="3"/>
    <x v="0"/>
  </r>
  <r>
    <x v="54"/>
    <x v="7"/>
    <x v="121"/>
    <x v="162"/>
    <x v="0"/>
    <n v="0"/>
    <x v="0"/>
    <x v="0"/>
  </r>
  <r>
    <x v="54"/>
    <x v="7"/>
    <x v="121"/>
    <x v="27"/>
    <x v="0"/>
    <n v="0"/>
    <x v="5"/>
    <x v="3"/>
  </r>
  <r>
    <x v="54"/>
    <x v="7"/>
    <x v="121"/>
    <x v="26"/>
    <x v="0"/>
    <n v="0"/>
    <x v="7"/>
    <x v="3"/>
  </r>
  <r>
    <x v="54"/>
    <x v="7"/>
    <x v="121"/>
    <x v="160"/>
    <x v="0"/>
    <n v="0"/>
    <x v="2"/>
    <x v="2"/>
  </r>
  <r>
    <x v="54"/>
    <x v="7"/>
    <x v="121"/>
    <x v="164"/>
    <x v="0"/>
    <n v="0"/>
    <x v="0"/>
    <x v="0"/>
  </r>
  <r>
    <x v="54"/>
    <x v="7"/>
    <x v="121"/>
    <x v="163"/>
    <x v="0"/>
    <n v="0"/>
    <x v="0"/>
    <x v="0"/>
  </r>
  <r>
    <x v="54"/>
    <x v="7"/>
    <x v="121"/>
    <x v="154"/>
    <x v="0"/>
    <n v="0"/>
    <x v="3"/>
    <x v="0"/>
  </r>
  <r>
    <x v="54"/>
    <x v="7"/>
    <x v="121"/>
    <x v="157"/>
    <x v="0"/>
    <n v="0"/>
    <x v="3"/>
    <x v="0"/>
  </r>
  <r>
    <x v="54"/>
    <x v="7"/>
    <x v="121"/>
    <x v="158"/>
    <x v="0"/>
    <n v="2"/>
    <x v="1"/>
    <x v="1"/>
  </r>
  <r>
    <x v="54"/>
    <x v="7"/>
    <x v="121"/>
    <x v="10"/>
    <x v="0"/>
    <n v="0"/>
    <x v="4"/>
    <x v="3"/>
  </r>
  <r>
    <x v="54"/>
    <x v="7"/>
    <x v="121"/>
    <x v="161"/>
    <x v="1"/>
    <n v="0"/>
    <x v="3"/>
    <x v="0"/>
  </r>
  <r>
    <x v="54"/>
    <x v="7"/>
    <x v="121"/>
    <x v="156"/>
    <x v="1"/>
    <n v="0"/>
    <x v="8"/>
    <x v="0"/>
  </r>
  <r>
    <x v="54"/>
    <x v="7"/>
    <x v="121"/>
    <x v="155"/>
    <x v="1"/>
    <n v="0"/>
    <x v="0"/>
    <x v="0"/>
  </r>
  <r>
    <x v="54"/>
    <x v="7"/>
    <x v="121"/>
    <x v="159"/>
    <x v="1"/>
    <n v="0"/>
    <x v="7"/>
    <x v="3"/>
  </r>
  <r>
    <x v="54"/>
    <x v="7"/>
    <x v="121"/>
    <x v="165"/>
    <x v="1"/>
    <n v="0"/>
    <x v="3"/>
    <x v="0"/>
  </r>
  <r>
    <x v="54"/>
    <x v="7"/>
    <x v="121"/>
    <x v="162"/>
    <x v="1"/>
    <n v="0"/>
    <x v="0"/>
    <x v="0"/>
  </r>
  <r>
    <x v="54"/>
    <x v="7"/>
    <x v="121"/>
    <x v="27"/>
    <x v="1"/>
    <n v="0"/>
    <x v="5"/>
    <x v="3"/>
  </r>
  <r>
    <x v="54"/>
    <x v="7"/>
    <x v="121"/>
    <x v="26"/>
    <x v="1"/>
    <n v="0"/>
    <x v="7"/>
    <x v="3"/>
  </r>
  <r>
    <x v="54"/>
    <x v="7"/>
    <x v="121"/>
    <x v="160"/>
    <x v="1"/>
    <n v="0"/>
    <x v="2"/>
    <x v="2"/>
  </r>
  <r>
    <x v="54"/>
    <x v="7"/>
    <x v="121"/>
    <x v="164"/>
    <x v="1"/>
    <n v="0"/>
    <x v="0"/>
    <x v="0"/>
  </r>
  <r>
    <x v="54"/>
    <x v="7"/>
    <x v="121"/>
    <x v="163"/>
    <x v="1"/>
    <n v="0"/>
    <x v="0"/>
    <x v="0"/>
  </r>
  <r>
    <x v="54"/>
    <x v="7"/>
    <x v="121"/>
    <x v="154"/>
    <x v="1"/>
    <n v="0"/>
    <x v="3"/>
    <x v="0"/>
  </r>
  <r>
    <x v="54"/>
    <x v="7"/>
    <x v="121"/>
    <x v="157"/>
    <x v="1"/>
    <n v="0"/>
    <x v="3"/>
    <x v="0"/>
  </r>
  <r>
    <x v="54"/>
    <x v="7"/>
    <x v="121"/>
    <x v="158"/>
    <x v="1"/>
    <n v="0"/>
    <x v="1"/>
    <x v="1"/>
  </r>
  <r>
    <x v="54"/>
    <x v="7"/>
    <x v="121"/>
    <x v="10"/>
    <x v="1"/>
    <n v="0"/>
    <x v="4"/>
    <x v="3"/>
  </r>
  <r>
    <x v="54"/>
    <x v="7"/>
    <x v="92"/>
    <x v="161"/>
    <x v="0"/>
    <n v="19.899999999999999"/>
    <x v="3"/>
    <x v="0"/>
  </r>
  <r>
    <x v="54"/>
    <x v="7"/>
    <x v="92"/>
    <x v="156"/>
    <x v="0"/>
    <n v="0"/>
    <x v="8"/>
    <x v="0"/>
  </r>
  <r>
    <x v="54"/>
    <x v="7"/>
    <x v="92"/>
    <x v="155"/>
    <x v="0"/>
    <n v="3.8"/>
    <x v="0"/>
    <x v="0"/>
  </r>
  <r>
    <x v="54"/>
    <x v="7"/>
    <x v="92"/>
    <x v="159"/>
    <x v="0"/>
    <n v="0"/>
    <x v="7"/>
    <x v="3"/>
  </r>
  <r>
    <x v="54"/>
    <x v="7"/>
    <x v="92"/>
    <x v="165"/>
    <x v="0"/>
    <n v="0"/>
    <x v="3"/>
    <x v="0"/>
  </r>
  <r>
    <x v="54"/>
    <x v="7"/>
    <x v="92"/>
    <x v="162"/>
    <x v="0"/>
    <n v="0"/>
    <x v="0"/>
    <x v="0"/>
  </r>
  <r>
    <x v="54"/>
    <x v="7"/>
    <x v="92"/>
    <x v="27"/>
    <x v="0"/>
    <n v="0"/>
    <x v="5"/>
    <x v="3"/>
  </r>
  <r>
    <x v="54"/>
    <x v="7"/>
    <x v="92"/>
    <x v="26"/>
    <x v="0"/>
    <n v="4.3"/>
    <x v="7"/>
    <x v="3"/>
  </r>
  <r>
    <x v="54"/>
    <x v="7"/>
    <x v="92"/>
    <x v="160"/>
    <x v="0"/>
    <n v="0"/>
    <x v="2"/>
    <x v="2"/>
  </r>
  <r>
    <x v="54"/>
    <x v="7"/>
    <x v="92"/>
    <x v="164"/>
    <x v="0"/>
    <n v="0"/>
    <x v="0"/>
    <x v="0"/>
  </r>
  <r>
    <x v="54"/>
    <x v="7"/>
    <x v="92"/>
    <x v="163"/>
    <x v="0"/>
    <n v="0"/>
    <x v="0"/>
    <x v="0"/>
  </r>
  <r>
    <x v="54"/>
    <x v="7"/>
    <x v="92"/>
    <x v="154"/>
    <x v="0"/>
    <n v="1.9"/>
    <x v="3"/>
    <x v="0"/>
  </r>
  <r>
    <x v="54"/>
    <x v="7"/>
    <x v="92"/>
    <x v="157"/>
    <x v="0"/>
    <n v="0"/>
    <x v="3"/>
    <x v="0"/>
  </r>
  <r>
    <x v="54"/>
    <x v="7"/>
    <x v="92"/>
    <x v="158"/>
    <x v="0"/>
    <n v="2.1"/>
    <x v="1"/>
    <x v="1"/>
  </r>
  <r>
    <x v="54"/>
    <x v="7"/>
    <x v="92"/>
    <x v="10"/>
    <x v="0"/>
    <n v="0"/>
    <x v="4"/>
    <x v="3"/>
  </r>
  <r>
    <x v="54"/>
    <x v="7"/>
    <x v="92"/>
    <x v="161"/>
    <x v="1"/>
    <n v="0"/>
    <x v="3"/>
    <x v="0"/>
  </r>
  <r>
    <x v="54"/>
    <x v="7"/>
    <x v="92"/>
    <x v="156"/>
    <x v="1"/>
    <n v="0"/>
    <x v="8"/>
    <x v="0"/>
  </r>
  <r>
    <x v="54"/>
    <x v="7"/>
    <x v="92"/>
    <x v="155"/>
    <x v="1"/>
    <n v="0"/>
    <x v="0"/>
    <x v="0"/>
  </r>
  <r>
    <x v="54"/>
    <x v="7"/>
    <x v="92"/>
    <x v="159"/>
    <x v="1"/>
    <n v="0"/>
    <x v="7"/>
    <x v="3"/>
  </r>
  <r>
    <x v="54"/>
    <x v="7"/>
    <x v="92"/>
    <x v="165"/>
    <x v="1"/>
    <n v="0"/>
    <x v="3"/>
    <x v="0"/>
  </r>
  <r>
    <x v="54"/>
    <x v="7"/>
    <x v="92"/>
    <x v="162"/>
    <x v="1"/>
    <n v="0"/>
    <x v="0"/>
    <x v="0"/>
  </r>
  <r>
    <x v="54"/>
    <x v="7"/>
    <x v="92"/>
    <x v="27"/>
    <x v="1"/>
    <n v="0"/>
    <x v="5"/>
    <x v="3"/>
  </r>
  <r>
    <x v="54"/>
    <x v="7"/>
    <x v="92"/>
    <x v="26"/>
    <x v="1"/>
    <n v="0"/>
    <x v="7"/>
    <x v="3"/>
  </r>
  <r>
    <x v="54"/>
    <x v="7"/>
    <x v="92"/>
    <x v="160"/>
    <x v="1"/>
    <n v="0"/>
    <x v="2"/>
    <x v="2"/>
  </r>
  <r>
    <x v="54"/>
    <x v="7"/>
    <x v="92"/>
    <x v="164"/>
    <x v="1"/>
    <n v="0"/>
    <x v="0"/>
    <x v="0"/>
  </r>
  <r>
    <x v="54"/>
    <x v="7"/>
    <x v="92"/>
    <x v="163"/>
    <x v="1"/>
    <n v="0"/>
    <x v="0"/>
    <x v="0"/>
  </r>
  <r>
    <x v="54"/>
    <x v="7"/>
    <x v="92"/>
    <x v="154"/>
    <x v="1"/>
    <n v="0"/>
    <x v="3"/>
    <x v="0"/>
  </r>
  <r>
    <x v="54"/>
    <x v="7"/>
    <x v="92"/>
    <x v="157"/>
    <x v="1"/>
    <n v="0"/>
    <x v="3"/>
    <x v="0"/>
  </r>
  <r>
    <x v="54"/>
    <x v="7"/>
    <x v="92"/>
    <x v="158"/>
    <x v="1"/>
    <n v="0"/>
    <x v="1"/>
    <x v="1"/>
  </r>
  <r>
    <x v="54"/>
    <x v="7"/>
    <x v="92"/>
    <x v="10"/>
    <x v="1"/>
    <n v="0"/>
    <x v="4"/>
    <x v="3"/>
  </r>
  <r>
    <x v="54"/>
    <x v="7"/>
    <x v="93"/>
    <x v="161"/>
    <x v="0"/>
    <n v="0"/>
    <x v="3"/>
    <x v="0"/>
  </r>
  <r>
    <x v="54"/>
    <x v="7"/>
    <x v="93"/>
    <x v="156"/>
    <x v="0"/>
    <n v="0"/>
    <x v="8"/>
    <x v="0"/>
  </r>
  <r>
    <x v="54"/>
    <x v="7"/>
    <x v="93"/>
    <x v="155"/>
    <x v="0"/>
    <n v="0"/>
    <x v="0"/>
    <x v="0"/>
  </r>
  <r>
    <x v="54"/>
    <x v="7"/>
    <x v="93"/>
    <x v="159"/>
    <x v="0"/>
    <n v="0"/>
    <x v="7"/>
    <x v="3"/>
  </r>
  <r>
    <x v="54"/>
    <x v="7"/>
    <x v="93"/>
    <x v="165"/>
    <x v="0"/>
    <n v="0"/>
    <x v="3"/>
    <x v="0"/>
  </r>
  <r>
    <x v="54"/>
    <x v="7"/>
    <x v="93"/>
    <x v="162"/>
    <x v="0"/>
    <n v="0"/>
    <x v="0"/>
    <x v="0"/>
  </r>
  <r>
    <x v="54"/>
    <x v="7"/>
    <x v="93"/>
    <x v="27"/>
    <x v="0"/>
    <n v="0"/>
    <x v="5"/>
    <x v="3"/>
  </r>
  <r>
    <x v="54"/>
    <x v="7"/>
    <x v="93"/>
    <x v="26"/>
    <x v="0"/>
    <n v="0"/>
    <x v="7"/>
    <x v="3"/>
  </r>
  <r>
    <x v="54"/>
    <x v="7"/>
    <x v="93"/>
    <x v="160"/>
    <x v="0"/>
    <n v="2.5"/>
    <x v="2"/>
    <x v="2"/>
  </r>
  <r>
    <x v="54"/>
    <x v="7"/>
    <x v="93"/>
    <x v="164"/>
    <x v="0"/>
    <n v="0"/>
    <x v="0"/>
    <x v="0"/>
  </r>
  <r>
    <x v="54"/>
    <x v="7"/>
    <x v="93"/>
    <x v="163"/>
    <x v="0"/>
    <n v="0"/>
    <x v="0"/>
    <x v="0"/>
  </r>
  <r>
    <x v="54"/>
    <x v="7"/>
    <x v="93"/>
    <x v="154"/>
    <x v="0"/>
    <n v="3"/>
    <x v="3"/>
    <x v="0"/>
  </r>
  <r>
    <x v="54"/>
    <x v="7"/>
    <x v="93"/>
    <x v="157"/>
    <x v="0"/>
    <n v="0"/>
    <x v="3"/>
    <x v="0"/>
  </r>
  <r>
    <x v="54"/>
    <x v="7"/>
    <x v="93"/>
    <x v="158"/>
    <x v="0"/>
    <n v="0.5"/>
    <x v="1"/>
    <x v="1"/>
  </r>
  <r>
    <x v="54"/>
    <x v="7"/>
    <x v="93"/>
    <x v="10"/>
    <x v="0"/>
    <n v="0"/>
    <x v="4"/>
    <x v="3"/>
  </r>
  <r>
    <x v="54"/>
    <x v="7"/>
    <x v="93"/>
    <x v="161"/>
    <x v="1"/>
    <n v="0"/>
    <x v="3"/>
    <x v="0"/>
  </r>
  <r>
    <x v="54"/>
    <x v="7"/>
    <x v="93"/>
    <x v="156"/>
    <x v="1"/>
    <n v="0"/>
    <x v="8"/>
    <x v="0"/>
  </r>
  <r>
    <x v="54"/>
    <x v="7"/>
    <x v="93"/>
    <x v="155"/>
    <x v="1"/>
    <n v="0"/>
    <x v="0"/>
    <x v="0"/>
  </r>
  <r>
    <x v="54"/>
    <x v="7"/>
    <x v="93"/>
    <x v="159"/>
    <x v="1"/>
    <n v="0"/>
    <x v="7"/>
    <x v="3"/>
  </r>
  <r>
    <x v="54"/>
    <x v="7"/>
    <x v="93"/>
    <x v="165"/>
    <x v="1"/>
    <n v="0"/>
    <x v="3"/>
    <x v="0"/>
  </r>
  <r>
    <x v="54"/>
    <x v="7"/>
    <x v="93"/>
    <x v="162"/>
    <x v="1"/>
    <n v="0"/>
    <x v="0"/>
    <x v="0"/>
  </r>
  <r>
    <x v="54"/>
    <x v="7"/>
    <x v="93"/>
    <x v="27"/>
    <x v="1"/>
    <n v="0"/>
    <x v="5"/>
    <x v="3"/>
  </r>
  <r>
    <x v="54"/>
    <x v="7"/>
    <x v="93"/>
    <x v="26"/>
    <x v="1"/>
    <n v="0"/>
    <x v="7"/>
    <x v="3"/>
  </r>
  <r>
    <x v="54"/>
    <x v="7"/>
    <x v="93"/>
    <x v="160"/>
    <x v="1"/>
    <n v="0"/>
    <x v="2"/>
    <x v="2"/>
  </r>
  <r>
    <x v="54"/>
    <x v="7"/>
    <x v="93"/>
    <x v="164"/>
    <x v="1"/>
    <n v="0"/>
    <x v="0"/>
    <x v="0"/>
  </r>
  <r>
    <x v="54"/>
    <x v="7"/>
    <x v="93"/>
    <x v="163"/>
    <x v="1"/>
    <n v="0"/>
    <x v="0"/>
    <x v="0"/>
  </r>
  <r>
    <x v="54"/>
    <x v="7"/>
    <x v="93"/>
    <x v="154"/>
    <x v="1"/>
    <n v="0"/>
    <x v="3"/>
    <x v="0"/>
  </r>
  <r>
    <x v="54"/>
    <x v="7"/>
    <x v="93"/>
    <x v="157"/>
    <x v="1"/>
    <n v="0"/>
    <x v="3"/>
    <x v="0"/>
  </r>
  <r>
    <x v="54"/>
    <x v="7"/>
    <x v="93"/>
    <x v="158"/>
    <x v="1"/>
    <n v="0"/>
    <x v="1"/>
    <x v="1"/>
  </r>
  <r>
    <x v="54"/>
    <x v="7"/>
    <x v="93"/>
    <x v="10"/>
    <x v="1"/>
    <n v="0"/>
    <x v="4"/>
    <x v="3"/>
  </r>
  <r>
    <x v="54"/>
    <x v="7"/>
    <x v="94"/>
    <x v="161"/>
    <x v="0"/>
    <n v="0"/>
    <x v="3"/>
    <x v="0"/>
  </r>
  <r>
    <x v="54"/>
    <x v="7"/>
    <x v="94"/>
    <x v="156"/>
    <x v="0"/>
    <n v="0"/>
    <x v="8"/>
    <x v="0"/>
  </r>
  <r>
    <x v="54"/>
    <x v="7"/>
    <x v="94"/>
    <x v="155"/>
    <x v="0"/>
    <n v="1.1000000000000001"/>
    <x v="0"/>
    <x v="0"/>
  </r>
  <r>
    <x v="54"/>
    <x v="7"/>
    <x v="94"/>
    <x v="159"/>
    <x v="0"/>
    <n v="0"/>
    <x v="7"/>
    <x v="3"/>
  </r>
  <r>
    <x v="54"/>
    <x v="7"/>
    <x v="94"/>
    <x v="165"/>
    <x v="0"/>
    <n v="0"/>
    <x v="3"/>
    <x v="0"/>
  </r>
  <r>
    <x v="54"/>
    <x v="7"/>
    <x v="94"/>
    <x v="162"/>
    <x v="0"/>
    <n v="0"/>
    <x v="0"/>
    <x v="0"/>
  </r>
  <r>
    <x v="54"/>
    <x v="7"/>
    <x v="94"/>
    <x v="27"/>
    <x v="0"/>
    <n v="0"/>
    <x v="5"/>
    <x v="3"/>
  </r>
  <r>
    <x v="54"/>
    <x v="7"/>
    <x v="94"/>
    <x v="26"/>
    <x v="0"/>
    <n v="0"/>
    <x v="7"/>
    <x v="3"/>
  </r>
  <r>
    <x v="54"/>
    <x v="7"/>
    <x v="94"/>
    <x v="160"/>
    <x v="0"/>
    <n v="0"/>
    <x v="2"/>
    <x v="2"/>
  </r>
  <r>
    <x v="54"/>
    <x v="7"/>
    <x v="94"/>
    <x v="164"/>
    <x v="0"/>
    <n v="0"/>
    <x v="0"/>
    <x v="0"/>
  </r>
  <r>
    <x v="54"/>
    <x v="7"/>
    <x v="94"/>
    <x v="163"/>
    <x v="0"/>
    <n v="0"/>
    <x v="0"/>
    <x v="0"/>
  </r>
  <r>
    <x v="54"/>
    <x v="7"/>
    <x v="94"/>
    <x v="154"/>
    <x v="0"/>
    <n v="2.1"/>
    <x v="3"/>
    <x v="0"/>
  </r>
  <r>
    <x v="54"/>
    <x v="7"/>
    <x v="94"/>
    <x v="157"/>
    <x v="0"/>
    <n v="0"/>
    <x v="3"/>
    <x v="0"/>
  </r>
  <r>
    <x v="54"/>
    <x v="7"/>
    <x v="94"/>
    <x v="158"/>
    <x v="0"/>
    <n v="0"/>
    <x v="1"/>
    <x v="1"/>
  </r>
  <r>
    <x v="54"/>
    <x v="7"/>
    <x v="94"/>
    <x v="10"/>
    <x v="0"/>
    <n v="0"/>
    <x v="4"/>
    <x v="3"/>
  </r>
  <r>
    <x v="54"/>
    <x v="7"/>
    <x v="94"/>
    <x v="161"/>
    <x v="1"/>
    <n v="0"/>
    <x v="3"/>
    <x v="0"/>
  </r>
  <r>
    <x v="54"/>
    <x v="7"/>
    <x v="94"/>
    <x v="156"/>
    <x v="1"/>
    <n v="0"/>
    <x v="8"/>
    <x v="0"/>
  </r>
  <r>
    <x v="54"/>
    <x v="7"/>
    <x v="94"/>
    <x v="155"/>
    <x v="1"/>
    <n v="0"/>
    <x v="0"/>
    <x v="0"/>
  </r>
  <r>
    <x v="54"/>
    <x v="7"/>
    <x v="94"/>
    <x v="159"/>
    <x v="1"/>
    <n v="0"/>
    <x v="7"/>
    <x v="3"/>
  </r>
  <r>
    <x v="54"/>
    <x v="7"/>
    <x v="94"/>
    <x v="165"/>
    <x v="1"/>
    <n v="0"/>
    <x v="3"/>
    <x v="0"/>
  </r>
  <r>
    <x v="54"/>
    <x v="7"/>
    <x v="94"/>
    <x v="162"/>
    <x v="1"/>
    <n v="0"/>
    <x v="0"/>
    <x v="0"/>
  </r>
  <r>
    <x v="54"/>
    <x v="7"/>
    <x v="94"/>
    <x v="27"/>
    <x v="1"/>
    <n v="0"/>
    <x v="5"/>
    <x v="3"/>
  </r>
  <r>
    <x v="54"/>
    <x v="7"/>
    <x v="94"/>
    <x v="26"/>
    <x v="1"/>
    <n v="37.9"/>
    <x v="7"/>
    <x v="3"/>
  </r>
  <r>
    <x v="54"/>
    <x v="7"/>
    <x v="94"/>
    <x v="160"/>
    <x v="1"/>
    <n v="0"/>
    <x v="2"/>
    <x v="2"/>
  </r>
  <r>
    <x v="54"/>
    <x v="7"/>
    <x v="94"/>
    <x v="164"/>
    <x v="1"/>
    <n v="0"/>
    <x v="0"/>
    <x v="0"/>
  </r>
  <r>
    <x v="54"/>
    <x v="7"/>
    <x v="94"/>
    <x v="163"/>
    <x v="1"/>
    <n v="0"/>
    <x v="0"/>
    <x v="0"/>
  </r>
  <r>
    <x v="54"/>
    <x v="7"/>
    <x v="94"/>
    <x v="154"/>
    <x v="1"/>
    <n v="73.900000000000006"/>
    <x v="3"/>
    <x v="0"/>
  </r>
  <r>
    <x v="54"/>
    <x v="7"/>
    <x v="94"/>
    <x v="157"/>
    <x v="1"/>
    <n v="0"/>
    <x v="3"/>
    <x v="0"/>
  </r>
  <r>
    <x v="54"/>
    <x v="7"/>
    <x v="94"/>
    <x v="158"/>
    <x v="1"/>
    <n v="0"/>
    <x v="1"/>
    <x v="1"/>
  </r>
  <r>
    <x v="54"/>
    <x v="7"/>
    <x v="94"/>
    <x v="10"/>
    <x v="1"/>
    <n v="0"/>
    <x v="4"/>
    <x v="3"/>
  </r>
  <r>
    <x v="54"/>
    <x v="7"/>
    <x v="116"/>
    <x v="161"/>
    <x v="0"/>
    <n v="0"/>
    <x v="3"/>
    <x v="0"/>
  </r>
  <r>
    <x v="54"/>
    <x v="7"/>
    <x v="116"/>
    <x v="156"/>
    <x v="0"/>
    <n v="0"/>
    <x v="8"/>
    <x v="0"/>
  </r>
  <r>
    <x v="54"/>
    <x v="7"/>
    <x v="116"/>
    <x v="155"/>
    <x v="0"/>
    <n v="0"/>
    <x v="0"/>
    <x v="0"/>
  </r>
  <r>
    <x v="54"/>
    <x v="7"/>
    <x v="116"/>
    <x v="159"/>
    <x v="0"/>
    <n v="0"/>
    <x v="7"/>
    <x v="3"/>
  </r>
  <r>
    <x v="54"/>
    <x v="7"/>
    <x v="116"/>
    <x v="165"/>
    <x v="0"/>
    <n v="0"/>
    <x v="3"/>
    <x v="0"/>
  </r>
  <r>
    <x v="54"/>
    <x v="7"/>
    <x v="116"/>
    <x v="162"/>
    <x v="0"/>
    <n v="0"/>
    <x v="0"/>
    <x v="0"/>
  </r>
  <r>
    <x v="54"/>
    <x v="7"/>
    <x v="116"/>
    <x v="27"/>
    <x v="0"/>
    <n v="0"/>
    <x v="5"/>
    <x v="3"/>
  </r>
  <r>
    <x v="54"/>
    <x v="7"/>
    <x v="116"/>
    <x v="26"/>
    <x v="0"/>
    <n v="0"/>
    <x v="7"/>
    <x v="3"/>
  </r>
  <r>
    <x v="54"/>
    <x v="7"/>
    <x v="116"/>
    <x v="160"/>
    <x v="0"/>
    <n v="0"/>
    <x v="2"/>
    <x v="2"/>
  </r>
  <r>
    <x v="54"/>
    <x v="7"/>
    <x v="116"/>
    <x v="164"/>
    <x v="0"/>
    <n v="0"/>
    <x v="0"/>
    <x v="0"/>
  </r>
  <r>
    <x v="54"/>
    <x v="7"/>
    <x v="116"/>
    <x v="163"/>
    <x v="0"/>
    <n v="0"/>
    <x v="0"/>
    <x v="0"/>
  </r>
  <r>
    <x v="54"/>
    <x v="7"/>
    <x v="116"/>
    <x v="154"/>
    <x v="0"/>
    <n v="0"/>
    <x v="3"/>
    <x v="0"/>
  </r>
  <r>
    <x v="54"/>
    <x v="7"/>
    <x v="116"/>
    <x v="157"/>
    <x v="0"/>
    <n v="0"/>
    <x v="3"/>
    <x v="0"/>
  </r>
  <r>
    <x v="54"/>
    <x v="7"/>
    <x v="116"/>
    <x v="158"/>
    <x v="0"/>
    <n v="0"/>
    <x v="1"/>
    <x v="1"/>
  </r>
  <r>
    <x v="54"/>
    <x v="7"/>
    <x v="116"/>
    <x v="10"/>
    <x v="0"/>
    <n v="0"/>
    <x v="4"/>
    <x v="3"/>
  </r>
  <r>
    <x v="54"/>
    <x v="7"/>
    <x v="116"/>
    <x v="161"/>
    <x v="1"/>
    <n v="0"/>
    <x v="3"/>
    <x v="0"/>
  </r>
  <r>
    <x v="54"/>
    <x v="7"/>
    <x v="116"/>
    <x v="156"/>
    <x v="1"/>
    <n v="0"/>
    <x v="8"/>
    <x v="0"/>
  </r>
  <r>
    <x v="54"/>
    <x v="7"/>
    <x v="116"/>
    <x v="155"/>
    <x v="1"/>
    <n v="0"/>
    <x v="0"/>
    <x v="0"/>
  </r>
  <r>
    <x v="54"/>
    <x v="7"/>
    <x v="116"/>
    <x v="159"/>
    <x v="1"/>
    <n v="0"/>
    <x v="7"/>
    <x v="3"/>
  </r>
  <r>
    <x v="54"/>
    <x v="7"/>
    <x v="116"/>
    <x v="165"/>
    <x v="1"/>
    <n v="0"/>
    <x v="3"/>
    <x v="0"/>
  </r>
  <r>
    <x v="54"/>
    <x v="7"/>
    <x v="116"/>
    <x v="162"/>
    <x v="1"/>
    <n v="0"/>
    <x v="0"/>
    <x v="0"/>
  </r>
  <r>
    <x v="54"/>
    <x v="7"/>
    <x v="116"/>
    <x v="27"/>
    <x v="1"/>
    <n v="0"/>
    <x v="5"/>
    <x v="3"/>
  </r>
  <r>
    <x v="54"/>
    <x v="7"/>
    <x v="116"/>
    <x v="26"/>
    <x v="1"/>
    <n v="0"/>
    <x v="7"/>
    <x v="3"/>
  </r>
  <r>
    <x v="54"/>
    <x v="7"/>
    <x v="116"/>
    <x v="160"/>
    <x v="1"/>
    <n v="0"/>
    <x v="2"/>
    <x v="2"/>
  </r>
  <r>
    <x v="54"/>
    <x v="7"/>
    <x v="116"/>
    <x v="164"/>
    <x v="1"/>
    <n v="0"/>
    <x v="0"/>
    <x v="0"/>
  </r>
  <r>
    <x v="54"/>
    <x v="7"/>
    <x v="116"/>
    <x v="163"/>
    <x v="1"/>
    <n v="0"/>
    <x v="0"/>
    <x v="0"/>
  </r>
  <r>
    <x v="54"/>
    <x v="7"/>
    <x v="116"/>
    <x v="154"/>
    <x v="1"/>
    <n v="0"/>
    <x v="3"/>
    <x v="0"/>
  </r>
  <r>
    <x v="54"/>
    <x v="7"/>
    <x v="116"/>
    <x v="157"/>
    <x v="1"/>
    <n v="0"/>
    <x v="3"/>
    <x v="0"/>
  </r>
  <r>
    <x v="54"/>
    <x v="7"/>
    <x v="116"/>
    <x v="158"/>
    <x v="1"/>
    <n v="0"/>
    <x v="1"/>
    <x v="1"/>
  </r>
  <r>
    <x v="54"/>
    <x v="7"/>
    <x v="116"/>
    <x v="10"/>
    <x v="1"/>
    <n v="0"/>
    <x v="4"/>
    <x v="3"/>
  </r>
  <r>
    <x v="54"/>
    <x v="7"/>
    <x v="118"/>
    <x v="161"/>
    <x v="0"/>
    <n v="0"/>
    <x v="3"/>
    <x v="0"/>
  </r>
  <r>
    <x v="54"/>
    <x v="7"/>
    <x v="118"/>
    <x v="156"/>
    <x v="0"/>
    <n v="1.6"/>
    <x v="8"/>
    <x v="0"/>
  </r>
  <r>
    <x v="54"/>
    <x v="7"/>
    <x v="118"/>
    <x v="155"/>
    <x v="0"/>
    <n v="0.1"/>
    <x v="0"/>
    <x v="0"/>
  </r>
  <r>
    <x v="54"/>
    <x v="7"/>
    <x v="118"/>
    <x v="159"/>
    <x v="0"/>
    <n v="0"/>
    <x v="7"/>
    <x v="3"/>
  </r>
  <r>
    <x v="54"/>
    <x v="7"/>
    <x v="118"/>
    <x v="165"/>
    <x v="0"/>
    <n v="0"/>
    <x v="3"/>
    <x v="0"/>
  </r>
  <r>
    <x v="54"/>
    <x v="7"/>
    <x v="118"/>
    <x v="162"/>
    <x v="0"/>
    <n v="0"/>
    <x v="0"/>
    <x v="0"/>
  </r>
  <r>
    <x v="54"/>
    <x v="7"/>
    <x v="118"/>
    <x v="27"/>
    <x v="0"/>
    <n v="0"/>
    <x v="5"/>
    <x v="3"/>
  </r>
  <r>
    <x v="54"/>
    <x v="7"/>
    <x v="118"/>
    <x v="26"/>
    <x v="0"/>
    <n v="0"/>
    <x v="7"/>
    <x v="3"/>
  </r>
  <r>
    <x v="54"/>
    <x v="7"/>
    <x v="118"/>
    <x v="160"/>
    <x v="0"/>
    <n v="0"/>
    <x v="2"/>
    <x v="2"/>
  </r>
  <r>
    <x v="54"/>
    <x v="7"/>
    <x v="118"/>
    <x v="164"/>
    <x v="0"/>
    <n v="0"/>
    <x v="0"/>
    <x v="0"/>
  </r>
  <r>
    <x v="54"/>
    <x v="7"/>
    <x v="118"/>
    <x v="163"/>
    <x v="0"/>
    <n v="0"/>
    <x v="0"/>
    <x v="0"/>
  </r>
  <r>
    <x v="54"/>
    <x v="7"/>
    <x v="118"/>
    <x v="154"/>
    <x v="0"/>
    <n v="0"/>
    <x v="3"/>
    <x v="0"/>
  </r>
  <r>
    <x v="54"/>
    <x v="7"/>
    <x v="118"/>
    <x v="157"/>
    <x v="0"/>
    <n v="0"/>
    <x v="3"/>
    <x v="0"/>
  </r>
  <r>
    <x v="54"/>
    <x v="7"/>
    <x v="118"/>
    <x v="158"/>
    <x v="0"/>
    <n v="0.5"/>
    <x v="1"/>
    <x v="1"/>
  </r>
  <r>
    <x v="54"/>
    <x v="7"/>
    <x v="118"/>
    <x v="10"/>
    <x v="0"/>
    <n v="0"/>
    <x v="4"/>
    <x v="3"/>
  </r>
  <r>
    <x v="54"/>
    <x v="7"/>
    <x v="118"/>
    <x v="161"/>
    <x v="1"/>
    <n v="0"/>
    <x v="3"/>
    <x v="0"/>
  </r>
  <r>
    <x v="54"/>
    <x v="7"/>
    <x v="118"/>
    <x v="156"/>
    <x v="1"/>
    <n v="1.2"/>
    <x v="8"/>
    <x v="0"/>
  </r>
  <r>
    <x v="54"/>
    <x v="7"/>
    <x v="118"/>
    <x v="155"/>
    <x v="1"/>
    <n v="2.6"/>
    <x v="0"/>
    <x v="0"/>
  </r>
  <r>
    <x v="54"/>
    <x v="7"/>
    <x v="118"/>
    <x v="159"/>
    <x v="1"/>
    <n v="0"/>
    <x v="7"/>
    <x v="3"/>
  </r>
  <r>
    <x v="54"/>
    <x v="7"/>
    <x v="118"/>
    <x v="165"/>
    <x v="1"/>
    <n v="0"/>
    <x v="3"/>
    <x v="0"/>
  </r>
  <r>
    <x v="54"/>
    <x v="7"/>
    <x v="118"/>
    <x v="162"/>
    <x v="1"/>
    <n v="25"/>
    <x v="0"/>
    <x v="0"/>
  </r>
  <r>
    <x v="54"/>
    <x v="7"/>
    <x v="118"/>
    <x v="27"/>
    <x v="1"/>
    <n v="0"/>
    <x v="5"/>
    <x v="3"/>
  </r>
  <r>
    <x v="54"/>
    <x v="7"/>
    <x v="118"/>
    <x v="26"/>
    <x v="1"/>
    <n v="0"/>
    <x v="7"/>
    <x v="3"/>
  </r>
  <r>
    <x v="54"/>
    <x v="7"/>
    <x v="118"/>
    <x v="160"/>
    <x v="1"/>
    <n v="0"/>
    <x v="2"/>
    <x v="2"/>
  </r>
  <r>
    <x v="54"/>
    <x v="7"/>
    <x v="118"/>
    <x v="164"/>
    <x v="1"/>
    <n v="0"/>
    <x v="0"/>
    <x v="0"/>
  </r>
  <r>
    <x v="54"/>
    <x v="7"/>
    <x v="118"/>
    <x v="163"/>
    <x v="1"/>
    <n v="0"/>
    <x v="0"/>
    <x v="0"/>
  </r>
  <r>
    <x v="54"/>
    <x v="7"/>
    <x v="118"/>
    <x v="154"/>
    <x v="1"/>
    <n v="0"/>
    <x v="3"/>
    <x v="0"/>
  </r>
  <r>
    <x v="54"/>
    <x v="7"/>
    <x v="118"/>
    <x v="157"/>
    <x v="1"/>
    <n v="0"/>
    <x v="3"/>
    <x v="0"/>
  </r>
  <r>
    <x v="54"/>
    <x v="7"/>
    <x v="118"/>
    <x v="158"/>
    <x v="1"/>
    <n v="0"/>
    <x v="1"/>
    <x v="1"/>
  </r>
  <r>
    <x v="54"/>
    <x v="7"/>
    <x v="118"/>
    <x v="10"/>
    <x v="1"/>
    <n v="0"/>
    <x v="4"/>
    <x v="3"/>
  </r>
  <r>
    <x v="54"/>
    <x v="7"/>
    <x v="95"/>
    <x v="161"/>
    <x v="0"/>
    <n v="0"/>
    <x v="3"/>
    <x v="0"/>
  </r>
  <r>
    <x v="54"/>
    <x v="7"/>
    <x v="95"/>
    <x v="156"/>
    <x v="0"/>
    <n v="0"/>
    <x v="8"/>
    <x v="0"/>
  </r>
  <r>
    <x v="54"/>
    <x v="7"/>
    <x v="95"/>
    <x v="155"/>
    <x v="0"/>
    <n v="0"/>
    <x v="0"/>
    <x v="0"/>
  </r>
  <r>
    <x v="54"/>
    <x v="7"/>
    <x v="95"/>
    <x v="159"/>
    <x v="0"/>
    <n v="0"/>
    <x v="7"/>
    <x v="3"/>
  </r>
  <r>
    <x v="54"/>
    <x v="7"/>
    <x v="95"/>
    <x v="165"/>
    <x v="0"/>
    <n v="0"/>
    <x v="3"/>
    <x v="0"/>
  </r>
  <r>
    <x v="54"/>
    <x v="7"/>
    <x v="95"/>
    <x v="162"/>
    <x v="0"/>
    <n v="0"/>
    <x v="0"/>
    <x v="0"/>
  </r>
  <r>
    <x v="54"/>
    <x v="7"/>
    <x v="95"/>
    <x v="27"/>
    <x v="0"/>
    <n v="0"/>
    <x v="5"/>
    <x v="3"/>
  </r>
  <r>
    <x v="54"/>
    <x v="7"/>
    <x v="95"/>
    <x v="26"/>
    <x v="0"/>
    <n v="0"/>
    <x v="7"/>
    <x v="3"/>
  </r>
  <r>
    <x v="54"/>
    <x v="7"/>
    <x v="95"/>
    <x v="160"/>
    <x v="0"/>
    <n v="0"/>
    <x v="2"/>
    <x v="2"/>
  </r>
  <r>
    <x v="54"/>
    <x v="7"/>
    <x v="95"/>
    <x v="164"/>
    <x v="0"/>
    <n v="0"/>
    <x v="0"/>
    <x v="0"/>
  </r>
  <r>
    <x v="54"/>
    <x v="7"/>
    <x v="95"/>
    <x v="163"/>
    <x v="0"/>
    <n v="0"/>
    <x v="0"/>
    <x v="0"/>
  </r>
  <r>
    <x v="54"/>
    <x v="7"/>
    <x v="95"/>
    <x v="154"/>
    <x v="0"/>
    <n v="1"/>
    <x v="3"/>
    <x v="0"/>
  </r>
  <r>
    <x v="54"/>
    <x v="7"/>
    <x v="95"/>
    <x v="157"/>
    <x v="0"/>
    <n v="0"/>
    <x v="3"/>
    <x v="0"/>
  </r>
  <r>
    <x v="54"/>
    <x v="7"/>
    <x v="95"/>
    <x v="158"/>
    <x v="0"/>
    <n v="0"/>
    <x v="1"/>
    <x v="1"/>
  </r>
  <r>
    <x v="54"/>
    <x v="7"/>
    <x v="95"/>
    <x v="10"/>
    <x v="0"/>
    <n v="0"/>
    <x v="4"/>
    <x v="3"/>
  </r>
  <r>
    <x v="54"/>
    <x v="7"/>
    <x v="95"/>
    <x v="161"/>
    <x v="1"/>
    <n v="0"/>
    <x v="3"/>
    <x v="0"/>
  </r>
  <r>
    <x v="54"/>
    <x v="7"/>
    <x v="95"/>
    <x v="156"/>
    <x v="1"/>
    <n v="0"/>
    <x v="8"/>
    <x v="0"/>
  </r>
  <r>
    <x v="54"/>
    <x v="7"/>
    <x v="95"/>
    <x v="155"/>
    <x v="1"/>
    <n v="5"/>
    <x v="0"/>
    <x v="0"/>
  </r>
  <r>
    <x v="54"/>
    <x v="7"/>
    <x v="95"/>
    <x v="159"/>
    <x v="1"/>
    <n v="0"/>
    <x v="7"/>
    <x v="3"/>
  </r>
  <r>
    <x v="54"/>
    <x v="7"/>
    <x v="95"/>
    <x v="165"/>
    <x v="1"/>
    <n v="0"/>
    <x v="3"/>
    <x v="0"/>
  </r>
  <r>
    <x v="54"/>
    <x v="7"/>
    <x v="95"/>
    <x v="162"/>
    <x v="1"/>
    <n v="0"/>
    <x v="0"/>
    <x v="0"/>
  </r>
  <r>
    <x v="54"/>
    <x v="7"/>
    <x v="95"/>
    <x v="27"/>
    <x v="1"/>
    <n v="0"/>
    <x v="5"/>
    <x v="3"/>
  </r>
  <r>
    <x v="54"/>
    <x v="7"/>
    <x v="95"/>
    <x v="26"/>
    <x v="1"/>
    <n v="0"/>
    <x v="7"/>
    <x v="3"/>
  </r>
  <r>
    <x v="54"/>
    <x v="7"/>
    <x v="95"/>
    <x v="160"/>
    <x v="1"/>
    <n v="0"/>
    <x v="2"/>
    <x v="2"/>
  </r>
  <r>
    <x v="54"/>
    <x v="7"/>
    <x v="95"/>
    <x v="164"/>
    <x v="1"/>
    <n v="0"/>
    <x v="0"/>
    <x v="0"/>
  </r>
  <r>
    <x v="54"/>
    <x v="7"/>
    <x v="95"/>
    <x v="163"/>
    <x v="1"/>
    <n v="0"/>
    <x v="0"/>
    <x v="0"/>
  </r>
  <r>
    <x v="54"/>
    <x v="7"/>
    <x v="95"/>
    <x v="154"/>
    <x v="1"/>
    <n v="0"/>
    <x v="3"/>
    <x v="0"/>
  </r>
  <r>
    <x v="54"/>
    <x v="7"/>
    <x v="95"/>
    <x v="157"/>
    <x v="1"/>
    <n v="0"/>
    <x v="3"/>
    <x v="0"/>
  </r>
  <r>
    <x v="54"/>
    <x v="7"/>
    <x v="95"/>
    <x v="158"/>
    <x v="1"/>
    <n v="0"/>
    <x v="1"/>
    <x v="1"/>
  </r>
  <r>
    <x v="54"/>
    <x v="7"/>
    <x v="95"/>
    <x v="10"/>
    <x v="1"/>
    <n v="0"/>
    <x v="4"/>
    <x v="3"/>
  </r>
  <r>
    <x v="54"/>
    <x v="7"/>
    <x v="96"/>
    <x v="161"/>
    <x v="0"/>
    <n v="0"/>
    <x v="3"/>
    <x v="0"/>
  </r>
  <r>
    <x v="54"/>
    <x v="7"/>
    <x v="96"/>
    <x v="156"/>
    <x v="0"/>
    <n v="0"/>
    <x v="8"/>
    <x v="0"/>
  </r>
  <r>
    <x v="54"/>
    <x v="7"/>
    <x v="96"/>
    <x v="155"/>
    <x v="0"/>
    <n v="0.5"/>
    <x v="0"/>
    <x v="0"/>
  </r>
  <r>
    <x v="54"/>
    <x v="7"/>
    <x v="96"/>
    <x v="159"/>
    <x v="0"/>
    <n v="0"/>
    <x v="7"/>
    <x v="3"/>
  </r>
  <r>
    <x v="54"/>
    <x v="7"/>
    <x v="96"/>
    <x v="165"/>
    <x v="0"/>
    <n v="0"/>
    <x v="3"/>
    <x v="0"/>
  </r>
  <r>
    <x v="54"/>
    <x v="7"/>
    <x v="96"/>
    <x v="162"/>
    <x v="0"/>
    <n v="0"/>
    <x v="0"/>
    <x v="0"/>
  </r>
  <r>
    <x v="54"/>
    <x v="7"/>
    <x v="96"/>
    <x v="27"/>
    <x v="0"/>
    <n v="0"/>
    <x v="5"/>
    <x v="3"/>
  </r>
  <r>
    <x v="54"/>
    <x v="7"/>
    <x v="96"/>
    <x v="26"/>
    <x v="0"/>
    <n v="0"/>
    <x v="7"/>
    <x v="3"/>
  </r>
  <r>
    <x v="54"/>
    <x v="7"/>
    <x v="96"/>
    <x v="160"/>
    <x v="0"/>
    <n v="0"/>
    <x v="2"/>
    <x v="2"/>
  </r>
  <r>
    <x v="54"/>
    <x v="7"/>
    <x v="96"/>
    <x v="164"/>
    <x v="0"/>
    <n v="0"/>
    <x v="0"/>
    <x v="0"/>
  </r>
  <r>
    <x v="54"/>
    <x v="7"/>
    <x v="96"/>
    <x v="163"/>
    <x v="0"/>
    <n v="0"/>
    <x v="0"/>
    <x v="0"/>
  </r>
  <r>
    <x v="54"/>
    <x v="7"/>
    <x v="96"/>
    <x v="154"/>
    <x v="0"/>
    <n v="0"/>
    <x v="3"/>
    <x v="0"/>
  </r>
  <r>
    <x v="54"/>
    <x v="7"/>
    <x v="96"/>
    <x v="157"/>
    <x v="0"/>
    <n v="0"/>
    <x v="3"/>
    <x v="0"/>
  </r>
  <r>
    <x v="54"/>
    <x v="7"/>
    <x v="96"/>
    <x v="158"/>
    <x v="0"/>
    <n v="0"/>
    <x v="1"/>
    <x v="1"/>
  </r>
  <r>
    <x v="54"/>
    <x v="7"/>
    <x v="96"/>
    <x v="10"/>
    <x v="0"/>
    <n v="0"/>
    <x v="4"/>
    <x v="3"/>
  </r>
  <r>
    <x v="54"/>
    <x v="7"/>
    <x v="96"/>
    <x v="161"/>
    <x v="1"/>
    <n v="0"/>
    <x v="3"/>
    <x v="0"/>
  </r>
  <r>
    <x v="54"/>
    <x v="7"/>
    <x v="96"/>
    <x v="156"/>
    <x v="1"/>
    <n v="0"/>
    <x v="8"/>
    <x v="0"/>
  </r>
  <r>
    <x v="54"/>
    <x v="7"/>
    <x v="96"/>
    <x v="155"/>
    <x v="1"/>
    <n v="0.5"/>
    <x v="0"/>
    <x v="0"/>
  </r>
  <r>
    <x v="54"/>
    <x v="7"/>
    <x v="96"/>
    <x v="159"/>
    <x v="1"/>
    <n v="0"/>
    <x v="7"/>
    <x v="3"/>
  </r>
  <r>
    <x v="54"/>
    <x v="7"/>
    <x v="96"/>
    <x v="165"/>
    <x v="1"/>
    <n v="0"/>
    <x v="3"/>
    <x v="0"/>
  </r>
  <r>
    <x v="54"/>
    <x v="7"/>
    <x v="96"/>
    <x v="162"/>
    <x v="1"/>
    <n v="0"/>
    <x v="0"/>
    <x v="0"/>
  </r>
  <r>
    <x v="54"/>
    <x v="7"/>
    <x v="96"/>
    <x v="27"/>
    <x v="1"/>
    <n v="0"/>
    <x v="5"/>
    <x v="3"/>
  </r>
  <r>
    <x v="54"/>
    <x v="7"/>
    <x v="96"/>
    <x v="26"/>
    <x v="1"/>
    <n v="0"/>
    <x v="7"/>
    <x v="3"/>
  </r>
  <r>
    <x v="54"/>
    <x v="7"/>
    <x v="96"/>
    <x v="160"/>
    <x v="1"/>
    <n v="0"/>
    <x v="2"/>
    <x v="2"/>
  </r>
  <r>
    <x v="54"/>
    <x v="7"/>
    <x v="96"/>
    <x v="164"/>
    <x v="1"/>
    <n v="0"/>
    <x v="0"/>
    <x v="0"/>
  </r>
  <r>
    <x v="54"/>
    <x v="7"/>
    <x v="96"/>
    <x v="163"/>
    <x v="1"/>
    <n v="0"/>
    <x v="0"/>
    <x v="0"/>
  </r>
  <r>
    <x v="54"/>
    <x v="7"/>
    <x v="96"/>
    <x v="154"/>
    <x v="1"/>
    <n v="0"/>
    <x v="3"/>
    <x v="0"/>
  </r>
  <r>
    <x v="54"/>
    <x v="7"/>
    <x v="96"/>
    <x v="157"/>
    <x v="1"/>
    <n v="0"/>
    <x v="3"/>
    <x v="0"/>
  </r>
  <r>
    <x v="54"/>
    <x v="7"/>
    <x v="96"/>
    <x v="158"/>
    <x v="1"/>
    <n v="0"/>
    <x v="1"/>
    <x v="1"/>
  </r>
  <r>
    <x v="54"/>
    <x v="7"/>
    <x v="96"/>
    <x v="10"/>
    <x v="1"/>
    <n v="0"/>
    <x v="4"/>
    <x v="3"/>
  </r>
  <r>
    <x v="54"/>
    <x v="7"/>
    <x v="97"/>
    <x v="161"/>
    <x v="0"/>
    <n v="0"/>
    <x v="3"/>
    <x v="0"/>
  </r>
  <r>
    <x v="54"/>
    <x v="7"/>
    <x v="97"/>
    <x v="156"/>
    <x v="0"/>
    <n v="0"/>
    <x v="8"/>
    <x v="0"/>
  </r>
  <r>
    <x v="54"/>
    <x v="7"/>
    <x v="97"/>
    <x v="155"/>
    <x v="0"/>
    <n v="0"/>
    <x v="0"/>
    <x v="0"/>
  </r>
  <r>
    <x v="54"/>
    <x v="7"/>
    <x v="97"/>
    <x v="159"/>
    <x v="0"/>
    <n v="0"/>
    <x v="7"/>
    <x v="3"/>
  </r>
  <r>
    <x v="54"/>
    <x v="7"/>
    <x v="97"/>
    <x v="165"/>
    <x v="0"/>
    <n v="0"/>
    <x v="3"/>
    <x v="0"/>
  </r>
  <r>
    <x v="54"/>
    <x v="7"/>
    <x v="97"/>
    <x v="162"/>
    <x v="0"/>
    <n v="0"/>
    <x v="0"/>
    <x v="0"/>
  </r>
  <r>
    <x v="54"/>
    <x v="7"/>
    <x v="97"/>
    <x v="27"/>
    <x v="0"/>
    <n v="0"/>
    <x v="5"/>
    <x v="3"/>
  </r>
  <r>
    <x v="54"/>
    <x v="7"/>
    <x v="97"/>
    <x v="26"/>
    <x v="0"/>
    <n v="0"/>
    <x v="7"/>
    <x v="3"/>
  </r>
  <r>
    <x v="54"/>
    <x v="7"/>
    <x v="97"/>
    <x v="160"/>
    <x v="0"/>
    <n v="0"/>
    <x v="2"/>
    <x v="2"/>
  </r>
  <r>
    <x v="54"/>
    <x v="7"/>
    <x v="97"/>
    <x v="164"/>
    <x v="0"/>
    <n v="0"/>
    <x v="0"/>
    <x v="0"/>
  </r>
  <r>
    <x v="54"/>
    <x v="7"/>
    <x v="97"/>
    <x v="163"/>
    <x v="0"/>
    <n v="0"/>
    <x v="0"/>
    <x v="0"/>
  </r>
  <r>
    <x v="54"/>
    <x v="7"/>
    <x v="97"/>
    <x v="154"/>
    <x v="0"/>
    <n v="0"/>
    <x v="3"/>
    <x v="0"/>
  </r>
  <r>
    <x v="54"/>
    <x v="7"/>
    <x v="97"/>
    <x v="157"/>
    <x v="0"/>
    <n v="0"/>
    <x v="3"/>
    <x v="0"/>
  </r>
  <r>
    <x v="54"/>
    <x v="7"/>
    <x v="97"/>
    <x v="158"/>
    <x v="0"/>
    <n v="0"/>
    <x v="1"/>
    <x v="1"/>
  </r>
  <r>
    <x v="54"/>
    <x v="7"/>
    <x v="97"/>
    <x v="10"/>
    <x v="0"/>
    <n v="0"/>
    <x v="4"/>
    <x v="3"/>
  </r>
  <r>
    <x v="54"/>
    <x v="7"/>
    <x v="97"/>
    <x v="161"/>
    <x v="1"/>
    <n v="0"/>
    <x v="3"/>
    <x v="0"/>
  </r>
  <r>
    <x v="54"/>
    <x v="7"/>
    <x v="97"/>
    <x v="156"/>
    <x v="1"/>
    <n v="0"/>
    <x v="8"/>
    <x v="0"/>
  </r>
  <r>
    <x v="54"/>
    <x v="7"/>
    <x v="97"/>
    <x v="155"/>
    <x v="1"/>
    <n v="0"/>
    <x v="0"/>
    <x v="0"/>
  </r>
  <r>
    <x v="54"/>
    <x v="7"/>
    <x v="97"/>
    <x v="159"/>
    <x v="1"/>
    <n v="0"/>
    <x v="7"/>
    <x v="3"/>
  </r>
  <r>
    <x v="54"/>
    <x v="7"/>
    <x v="97"/>
    <x v="165"/>
    <x v="1"/>
    <n v="0"/>
    <x v="3"/>
    <x v="0"/>
  </r>
  <r>
    <x v="54"/>
    <x v="7"/>
    <x v="97"/>
    <x v="162"/>
    <x v="1"/>
    <n v="0"/>
    <x v="0"/>
    <x v="0"/>
  </r>
  <r>
    <x v="54"/>
    <x v="7"/>
    <x v="97"/>
    <x v="27"/>
    <x v="1"/>
    <n v="0"/>
    <x v="5"/>
    <x v="3"/>
  </r>
  <r>
    <x v="54"/>
    <x v="7"/>
    <x v="97"/>
    <x v="26"/>
    <x v="1"/>
    <n v="0"/>
    <x v="7"/>
    <x v="3"/>
  </r>
  <r>
    <x v="54"/>
    <x v="7"/>
    <x v="97"/>
    <x v="160"/>
    <x v="1"/>
    <n v="0"/>
    <x v="2"/>
    <x v="2"/>
  </r>
  <r>
    <x v="54"/>
    <x v="7"/>
    <x v="97"/>
    <x v="164"/>
    <x v="1"/>
    <n v="0"/>
    <x v="0"/>
    <x v="0"/>
  </r>
  <r>
    <x v="54"/>
    <x v="7"/>
    <x v="97"/>
    <x v="163"/>
    <x v="1"/>
    <n v="0"/>
    <x v="0"/>
    <x v="0"/>
  </r>
  <r>
    <x v="54"/>
    <x v="7"/>
    <x v="97"/>
    <x v="154"/>
    <x v="1"/>
    <n v="0"/>
    <x v="3"/>
    <x v="0"/>
  </r>
  <r>
    <x v="54"/>
    <x v="7"/>
    <x v="97"/>
    <x v="157"/>
    <x v="1"/>
    <n v="0"/>
    <x v="3"/>
    <x v="0"/>
  </r>
  <r>
    <x v="54"/>
    <x v="7"/>
    <x v="97"/>
    <x v="158"/>
    <x v="1"/>
    <n v="0"/>
    <x v="1"/>
    <x v="1"/>
  </r>
  <r>
    <x v="54"/>
    <x v="7"/>
    <x v="97"/>
    <x v="10"/>
    <x v="1"/>
    <n v="0"/>
    <x v="4"/>
    <x v="3"/>
  </r>
  <r>
    <x v="54"/>
    <x v="7"/>
    <x v="98"/>
    <x v="161"/>
    <x v="0"/>
    <n v="0"/>
    <x v="3"/>
    <x v="0"/>
  </r>
  <r>
    <x v="54"/>
    <x v="7"/>
    <x v="98"/>
    <x v="156"/>
    <x v="0"/>
    <n v="0"/>
    <x v="8"/>
    <x v="0"/>
  </r>
  <r>
    <x v="54"/>
    <x v="7"/>
    <x v="98"/>
    <x v="155"/>
    <x v="0"/>
    <n v="0"/>
    <x v="0"/>
    <x v="0"/>
  </r>
  <r>
    <x v="54"/>
    <x v="7"/>
    <x v="98"/>
    <x v="159"/>
    <x v="0"/>
    <n v="0"/>
    <x v="7"/>
    <x v="3"/>
  </r>
  <r>
    <x v="54"/>
    <x v="7"/>
    <x v="98"/>
    <x v="165"/>
    <x v="0"/>
    <n v="0"/>
    <x v="3"/>
    <x v="0"/>
  </r>
  <r>
    <x v="54"/>
    <x v="7"/>
    <x v="98"/>
    <x v="162"/>
    <x v="0"/>
    <n v="0"/>
    <x v="0"/>
    <x v="0"/>
  </r>
  <r>
    <x v="54"/>
    <x v="7"/>
    <x v="98"/>
    <x v="27"/>
    <x v="0"/>
    <n v="0"/>
    <x v="5"/>
    <x v="3"/>
  </r>
  <r>
    <x v="54"/>
    <x v="7"/>
    <x v="98"/>
    <x v="26"/>
    <x v="0"/>
    <n v="0"/>
    <x v="7"/>
    <x v="3"/>
  </r>
  <r>
    <x v="54"/>
    <x v="7"/>
    <x v="98"/>
    <x v="160"/>
    <x v="0"/>
    <n v="0"/>
    <x v="2"/>
    <x v="2"/>
  </r>
  <r>
    <x v="54"/>
    <x v="7"/>
    <x v="98"/>
    <x v="164"/>
    <x v="0"/>
    <n v="0"/>
    <x v="0"/>
    <x v="0"/>
  </r>
  <r>
    <x v="54"/>
    <x v="7"/>
    <x v="98"/>
    <x v="163"/>
    <x v="0"/>
    <n v="0"/>
    <x v="0"/>
    <x v="0"/>
  </r>
  <r>
    <x v="54"/>
    <x v="7"/>
    <x v="98"/>
    <x v="154"/>
    <x v="0"/>
    <n v="0"/>
    <x v="3"/>
    <x v="0"/>
  </r>
  <r>
    <x v="54"/>
    <x v="7"/>
    <x v="98"/>
    <x v="157"/>
    <x v="0"/>
    <n v="0"/>
    <x v="3"/>
    <x v="0"/>
  </r>
  <r>
    <x v="54"/>
    <x v="7"/>
    <x v="98"/>
    <x v="158"/>
    <x v="0"/>
    <n v="0"/>
    <x v="1"/>
    <x v="1"/>
  </r>
  <r>
    <x v="54"/>
    <x v="7"/>
    <x v="98"/>
    <x v="10"/>
    <x v="0"/>
    <n v="0"/>
    <x v="4"/>
    <x v="3"/>
  </r>
  <r>
    <x v="54"/>
    <x v="7"/>
    <x v="98"/>
    <x v="161"/>
    <x v="1"/>
    <n v="0"/>
    <x v="3"/>
    <x v="0"/>
  </r>
  <r>
    <x v="54"/>
    <x v="7"/>
    <x v="98"/>
    <x v="156"/>
    <x v="1"/>
    <n v="0"/>
    <x v="8"/>
    <x v="0"/>
  </r>
  <r>
    <x v="54"/>
    <x v="7"/>
    <x v="98"/>
    <x v="155"/>
    <x v="1"/>
    <n v="0"/>
    <x v="0"/>
    <x v="0"/>
  </r>
  <r>
    <x v="54"/>
    <x v="7"/>
    <x v="98"/>
    <x v="159"/>
    <x v="1"/>
    <n v="0"/>
    <x v="7"/>
    <x v="3"/>
  </r>
  <r>
    <x v="54"/>
    <x v="7"/>
    <x v="98"/>
    <x v="165"/>
    <x v="1"/>
    <n v="0"/>
    <x v="3"/>
    <x v="0"/>
  </r>
  <r>
    <x v="54"/>
    <x v="7"/>
    <x v="98"/>
    <x v="162"/>
    <x v="1"/>
    <n v="0"/>
    <x v="0"/>
    <x v="0"/>
  </r>
  <r>
    <x v="54"/>
    <x v="7"/>
    <x v="98"/>
    <x v="27"/>
    <x v="1"/>
    <n v="0"/>
    <x v="5"/>
    <x v="3"/>
  </r>
  <r>
    <x v="54"/>
    <x v="7"/>
    <x v="98"/>
    <x v="26"/>
    <x v="1"/>
    <n v="0"/>
    <x v="7"/>
    <x v="3"/>
  </r>
  <r>
    <x v="54"/>
    <x v="7"/>
    <x v="98"/>
    <x v="160"/>
    <x v="1"/>
    <n v="0"/>
    <x v="2"/>
    <x v="2"/>
  </r>
  <r>
    <x v="54"/>
    <x v="7"/>
    <x v="98"/>
    <x v="164"/>
    <x v="1"/>
    <n v="0"/>
    <x v="0"/>
    <x v="0"/>
  </r>
  <r>
    <x v="54"/>
    <x v="7"/>
    <x v="98"/>
    <x v="163"/>
    <x v="1"/>
    <n v="0"/>
    <x v="0"/>
    <x v="0"/>
  </r>
  <r>
    <x v="54"/>
    <x v="7"/>
    <x v="98"/>
    <x v="154"/>
    <x v="1"/>
    <n v="0"/>
    <x v="3"/>
    <x v="0"/>
  </r>
  <r>
    <x v="54"/>
    <x v="7"/>
    <x v="98"/>
    <x v="157"/>
    <x v="1"/>
    <n v="0"/>
    <x v="3"/>
    <x v="0"/>
  </r>
  <r>
    <x v="54"/>
    <x v="7"/>
    <x v="98"/>
    <x v="158"/>
    <x v="1"/>
    <n v="0"/>
    <x v="1"/>
    <x v="1"/>
  </r>
  <r>
    <x v="54"/>
    <x v="7"/>
    <x v="98"/>
    <x v="10"/>
    <x v="1"/>
    <n v="0"/>
    <x v="4"/>
    <x v="3"/>
  </r>
  <r>
    <x v="54"/>
    <x v="7"/>
    <x v="99"/>
    <x v="161"/>
    <x v="0"/>
    <n v="0"/>
    <x v="3"/>
    <x v="0"/>
  </r>
  <r>
    <x v="54"/>
    <x v="7"/>
    <x v="99"/>
    <x v="156"/>
    <x v="0"/>
    <n v="0"/>
    <x v="8"/>
    <x v="0"/>
  </r>
  <r>
    <x v="54"/>
    <x v="7"/>
    <x v="99"/>
    <x v="155"/>
    <x v="0"/>
    <n v="0"/>
    <x v="0"/>
    <x v="0"/>
  </r>
  <r>
    <x v="54"/>
    <x v="7"/>
    <x v="99"/>
    <x v="159"/>
    <x v="0"/>
    <n v="0"/>
    <x v="7"/>
    <x v="3"/>
  </r>
  <r>
    <x v="54"/>
    <x v="7"/>
    <x v="99"/>
    <x v="165"/>
    <x v="0"/>
    <n v="0"/>
    <x v="3"/>
    <x v="0"/>
  </r>
  <r>
    <x v="54"/>
    <x v="7"/>
    <x v="99"/>
    <x v="162"/>
    <x v="0"/>
    <n v="0"/>
    <x v="0"/>
    <x v="0"/>
  </r>
  <r>
    <x v="54"/>
    <x v="7"/>
    <x v="99"/>
    <x v="27"/>
    <x v="0"/>
    <n v="0"/>
    <x v="5"/>
    <x v="3"/>
  </r>
  <r>
    <x v="54"/>
    <x v="7"/>
    <x v="99"/>
    <x v="26"/>
    <x v="0"/>
    <n v="0"/>
    <x v="7"/>
    <x v="3"/>
  </r>
  <r>
    <x v="54"/>
    <x v="7"/>
    <x v="99"/>
    <x v="160"/>
    <x v="0"/>
    <n v="0"/>
    <x v="2"/>
    <x v="2"/>
  </r>
  <r>
    <x v="54"/>
    <x v="7"/>
    <x v="99"/>
    <x v="164"/>
    <x v="0"/>
    <n v="0"/>
    <x v="0"/>
    <x v="0"/>
  </r>
  <r>
    <x v="54"/>
    <x v="7"/>
    <x v="99"/>
    <x v="163"/>
    <x v="0"/>
    <n v="0"/>
    <x v="0"/>
    <x v="0"/>
  </r>
  <r>
    <x v="54"/>
    <x v="7"/>
    <x v="99"/>
    <x v="154"/>
    <x v="0"/>
    <n v="0"/>
    <x v="3"/>
    <x v="0"/>
  </r>
  <r>
    <x v="54"/>
    <x v="7"/>
    <x v="99"/>
    <x v="157"/>
    <x v="0"/>
    <n v="0"/>
    <x v="3"/>
    <x v="0"/>
  </r>
  <r>
    <x v="54"/>
    <x v="7"/>
    <x v="99"/>
    <x v="158"/>
    <x v="0"/>
    <n v="1.4"/>
    <x v="1"/>
    <x v="1"/>
  </r>
  <r>
    <x v="54"/>
    <x v="7"/>
    <x v="99"/>
    <x v="10"/>
    <x v="0"/>
    <n v="0"/>
    <x v="4"/>
    <x v="3"/>
  </r>
  <r>
    <x v="54"/>
    <x v="7"/>
    <x v="99"/>
    <x v="161"/>
    <x v="1"/>
    <n v="0"/>
    <x v="3"/>
    <x v="0"/>
  </r>
  <r>
    <x v="54"/>
    <x v="7"/>
    <x v="99"/>
    <x v="156"/>
    <x v="1"/>
    <n v="0"/>
    <x v="8"/>
    <x v="0"/>
  </r>
  <r>
    <x v="54"/>
    <x v="7"/>
    <x v="99"/>
    <x v="155"/>
    <x v="1"/>
    <n v="0"/>
    <x v="0"/>
    <x v="0"/>
  </r>
  <r>
    <x v="54"/>
    <x v="7"/>
    <x v="99"/>
    <x v="159"/>
    <x v="1"/>
    <n v="0"/>
    <x v="7"/>
    <x v="3"/>
  </r>
  <r>
    <x v="54"/>
    <x v="7"/>
    <x v="99"/>
    <x v="165"/>
    <x v="1"/>
    <n v="0"/>
    <x v="3"/>
    <x v="0"/>
  </r>
  <r>
    <x v="54"/>
    <x v="7"/>
    <x v="99"/>
    <x v="162"/>
    <x v="1"/>
    <n v="0"/>
    <x v="0"/>
    <x v="0"/>
  </r>
  <r>
    <x v="54"/>
    <x v="7"/>
    <x v="99"/>
    <x v="27"/>
    <x v="1"/>
    <n v="0"/>
    <x v="5"/>
    <x v="3"/>
  </r>
  <r>
    <x v="54"/>
    <x v="7"/>
    <x v="99"/>
    <x v="26"/>
    <x v="1"/>
    <n v="0"/>
    <x v="7"/>
    <x v="3"/>
  </r>
  <r>
    <x v="54"/>
    <x v="7"/>
    <x v="99"/>
    <x v="160"/>
    <x v="1"/>
    <n v="0"/>
    <x v="2"/>
    <x v="2"/>
  </r>
  <r>
    <x v="54"/>
    <x v="7"/>
    <x v="99"/>
    <x v="164"/>
    <x v="1"/>
    <n v="0"/>
    <x v="0"/>
    <x v="0"/>
  </r>
  <r>
    <x v="54"/>
    <x v="7"/>
    <x v="99"/>
    <x v="163"/>
    <x v="1"/>
    <n v="0"/>
    <x v="0"/>
    <x v="0"/>
  </r>
  <r>
    <x v="54"/>
    <x v="7"/>
    <x v="99"/>
    <x v="154"/>
    <x v="1"/>
    <n v="0"/>
    <x v="3"/>
    <x v="0"/>
  </r>
  <r>
    <x v="54"/>
    <x v="7"/>
    <x v="99"/>
    <x v="157"/>
    <x v="1"/>
    <n v="0"/>
    <x v="3"/>
    <x v="0"/>
  </r>
  <r>
    <x v="54"/>
    <x v="7"/>
    <x v="99"/>
    <x v="158"/>
    <x v="1"/>
    <n v="0"/>
    <x v="1"/>
    <x v="1"/>
  </r>
  <r>
    <x v="54"/>
    <x v="7"/>
    <x v="99"/>
    <x v="10"/>
    <x v="1"/>
    <n v="0"/>
    <x v="4"/>
    <x v="3"/>
  </r>
  <r>
    <x v="54"/>
    <x v="7"/>
    <x v="100"/>
    <x v="161"/>
    <x v="0"/>
    <n v="0"/>
    <x v="3"/>
    <x v="0"/>
  </r>
  <r>
    <x v="54"/>
    <x v="7"/>
    <x v="100"/>
    <x v="156"/>
    <x v="0"/>
    <n v="0"/>
    <x v="8"/>
    <x v="0"/>
  </r>
  <r>
    <x v="54"/>
    <x v="7"/>
    <x v="100"/>
    <x v="155"/>
    <x v="0"/>
    <n v="1"/>
    <x v="0"/>
    <x v="0"/>
  </r>
  <r>
    <x v="54"/>
    <x v="7"/>
    <x v="100"/>
    <x v="159"/>
    <x v="0"/>
    <n v="0"/>
    <x v="7"/>
    <x v="3"/>
  </r>
  <r>
    <x v="54"/>
    <x v="7"/>
    <x v="100"/>
    <x v="165"/>
    <x v="0"/>
    <n v="0"/>
    <x v="3"/>
    <x v="0"/>
  </r>
  <r>
    <x v="54"/>
    <x v="7"/>
    <x v="100"/>
    <x v="162"/>
    <x v="0"/>
    <n v="0"/>
    <x v="0"/>
    <x v="0"/>
  </r>
  <r>
    <x v="54"/>
    <x v="7"/>
    <x v="100"/>
    <x v="27"/>
    <x v="0"/>
    <n v="0"/>
    <x v="5"/>
    <x v="3"/>
  </r>
  <r>
    <x v="54"/>
    <x v="7"/>
    <x v="100"/>
    <x v="26"/>
    <x v="0"/>
    <n v="0"/>
    <x v="7"/>
    <x v="3"/>
  </r>
  <r>
    <x v="54"/>
    <x v="7"/>
    <x v="100"/>
    <x v="160"/>
    <x v="0"/>
    <n v="0"/>
    <x v="2"/>
    <x v="2"/>
  </r>
  <r>
    <x v="54"/>
    <x v="7"/>
    <x v="100"/>
    <x v="164"/>
    <x v="0"/>
    <n v="0"/>
    <x v="0"/>
    <x v="0"/>
  </r>
  <r>
    <x v="54"/>
    <x v="7"/>
    <x v="100"/>
    <x v="163"/>
    <x v="0"/>
    <n v="0"/>
    <x v="0"/>
    <x v="0"/>
  </r>
  <r>
    <x v="54"/>
    <x v="7"/>
    <x v="100"/>
    <x v="154"/>
    <x v="0"/>
    <n v="0"/>
    <x v="3"/>
    <x v="0"/>
  </r>
  <r>
    <x v="54"/>
    <x v="7"/>
    <x v="100"/>
    <x v="157"/>
    <x v="0"/>
    <n v="0"/>
    <x v="3"/>
    <x v="0"/>
  </r>
  <r>
    <x v="54"/>
    <x v="7"/>
    <x v="100"/>
    <x v="158"/>
    <x v="0"/>
    <n v="0"/>
    <x v="1"/>
    <x v="1"/>
  </r>
  <r>
    <x v="54"/>
    <x v="7"/>
    <x v="100"/>
    <x v="10"/>
    <x v="0"/>
    <n v="0"/>
    <x v="4"/>
    <x v="3"/>
  </r>
  <r>
    <x v="54"/>
    <x v="7"/>
    <x v="100"/>
    <x v="161"/>
    <x v="1"/>
    <n v="0"/>
    <x v="3"/>
    <x v="0"/>
  </r>
  <r>
    <x v="54"/>
    <x v="7"/>
    <x v="100"/>
    <x v="156"/>
    <x v="1"/>
    <n v="0"/>
    <x v="8"/>
    <x v="0"/>
  </r>
  <r>
    <x v="54"/>
    <x v="7"/>
    <x v="100"/>
    <x v="155"/>
    <x v="1"/>
    <n v="0"/>
    <x v="0"/>
    <x v="0"/>
  </r>
  <r>
    <x v="54"/>
    <x v="7"/>
    <x v="100"/>
    <x v="159"/>
    <x v="1"/>
    <n v="0"/>
    <x v="7"/>
    <x v="3"/>
  </r>
  <r>
    <x v="54"/>
    <x v="7"/>
    <x v="100"/>
    <x v="165"/>
    <x v="1"/>
    <n v="0"/>
    <x v="3"/>
    <x v="0"/>
  </r>
  <r>
    <x v="54"/>
    <x v="7"/>
    <x v="100"/>
    <x v="162"/>
    <x v="1"/>
    <n v="0"/>
    <x v="0"/>
    <x v="0"/>
  </r>
  <r>
    <x v="54"/>
    <x v="7"/>
    <x v="100"/>
    <x v="27"/>
    <x v="1"/>
    <n v="0"/>
    <x v="5"/>
    <x v="3"/>
  </r>
  <r>
    <x v="54"/>
    <x v="7"/>
    <x v="100"/>
    <x v="26"/>
    <x v="1"/>
    <n v="3"/>
    <x v="7"/>
    <x v="3"/>
  </r>
  <r>
    <x v="54"/>
    <x v="7"/>
    <x v="100"/>
    <x v="160"/>
    <x v="1"/>
    <n v="0"/>
    <x v="2"/>
    <x v="2"/>
  </r>
  <r>
    <x v="54"/>
    <x v="7"/>
    <x v="100"/>
    <x v="164"/>
    <x v="1"/>
    <n v="0"/>
    <x v="0"/>
    <x v="0"/>
  </r>
  <r>
    <x v="54"/>
    <x v="7"/>
    <x v="100"/>
    <x v="163"/>
    <x v="1"/>
    <n v="0"/>
    <x v="0"/>
    <x v="0"/>
  </r>
  <r>
    <x v="54"/>
    <x v="7"/>
    <x v="100"/>
    <x v="154"/>
    <x v="1"/>
    <n v="0"/>
    <x v="3"/>
    <x v="0"/>
  </r>
  <r>
    <x v="54"/>
    <x v="7"/>
    <x v="100"/>
    <x v="157"/>
    <x v="1"/>
    <n v="0"/>
    <x v="3"/>
    <x v="0"/>
  </r>
  <r>
    <x v="54"/>
    <x v="7"/>
    <x v="100"/>
    <x v="158"/>
    <x v="1"/>
    <n v="14.8"/>
    <x v="1"/>
    <x v="1"/>
  </r>
  <r>
    <x v="54"/>
    <x v="7"/>
    <x v="100"/>
    <x v="10"/>
    <x v="1"/>
    <n v="0"/>
    <x v="4"/>
    <x v="3"/>
  </r>
  <r>
    <x v="54"/>
    <x v="7"/>
    <x v="101"/>
    <x v="161"/>
    <x v="0"/>
    <n v="0"/>
    <x v="3"/>
    <x v="0"/>
  </r>
  <r>
    <x v="54"/>
    <x v="7"/>
    <x v="101"/>
    <x v="156"/>
    <x v="0"/>
    <n v="0"/>
    <x v="8"/>
    <x v="0"/>
  </r>
  <r>
    <x v="54"/>
    <x v="7"/>
    <x v="101"/>
    <x v="155"/>
    <x v="0"/>
    <n v="0"/>
    <x v="0"/>
    <x v="0"/>
  </r>
  <r>
    <x v="54"/>
    <x v="7"/>
    <x v="101"/>
    <x v="159"/>
    <x v="0"/>
    <n v="0"/>
    <x v="7"/>
    <x v="3"/>
  </r>
  <r>
    <x v="54"/>
    <x v="7"/>
    <x v="101"/>
    <x v="165"/>
    <x v="0"/>
    <n v="0"/>
    <x v="3"/>
    <x v="0"/>
  </r>
  <r>
    <x v="54"/>
    <x v="7"/>
    <x v="101"/>
    <x v="162"/>
    <x v="0"/>
    <n v="0"/>
    <x v="0"/>
    <x v="0"/>
  </r>
  <r>
    <x v="54"/>
    <x v="7"/>
    <x v="101"/>
    <x v="27"/>
    <x v="0"/>
    <n v="0"/>
    <x v="5"/>
    <x v="3"/>
  </r>
  <r>
    <x v="54"/>
    <x v="7"/>
    <x v="101"/>
    <x v="26"/>
    <x v="0"/>
    <n v="0"/>
    <x v="7"/>
    <x v="3"/>
  </r>
  <r>
    <x v="54"/>
    <x v="7"/>
    <x v="101"/>
    <x v="160"/>
    <x v="0"/>
    <n v="0"/>
    <x v="2"/>
    <x v="2"/>
  </r>
  <r>
    <x v="54"/>
    <x v="7"/>
    <x v="101"/>
    <x v="164"/>
    <x v="0"/>
    <n v="0"/>
    <x v="0"/>
    <x v="0"/>
  </r>
  <r>
    <x v="54"/>
    <x v="7"/>
    <x v="101"/>
    <x v="163"/>
    <x v="0"/>
    <n v="0"/>
    <x v="0"/>
    <x v="0"/>
  </r>
  <r>
    <x v="54"/>
    <x v="7"/>
    <x v="101"/>
    <x v="154"/>
    <x v="0"/>
    <n v="0"/>
    <x v="3"/>
    <x v="0"/>
  </r>
  <r>
    <x v="54"/>
    <x v="7"/>
    <x v="101"/>
    <x v="157"/>
    <x v="0"/>
    <n v="0"/>
    <x v="3"/>
    <x v="0"/>
  </r>
  <r>
    <x v="54"/>
    <x v="7"/>
    <x v="101"/>
    <x v="158"/>
    <x v="0"/>
    <n v="0"/>
    <x v="1"/>
    <x v="1"/>
  </r>
  <r>
    <x v="54"/>
    <x v="7"/>
    <x v="101"/>
    <x v="10"/>
    <x v="0"/>
    <n v="0"/>
    <x v="4"/>
    <x v="3"/>
  </r>
  <r>
    <x v="54"/>
    <x v="7"/>
    <x v="101"/>
    <x v="161"/>
    <x v="1"/>
    <n v="0"/>
    <x v="3"/>
    <x v="0"/>
  </r>
  <r>
    <x v="54"/>
    <x v="7"/>
    <x v="101"/>
    <x v="156"/>
    <x v="1"/>
    <n v="0"/>
    <x v="8"/>
    <x v="0"/>
  </r>
  <r>
    <x v="54"/>
    <x v="7"/>
    <x v="101"/>
    <x v="155"/>
    <x v="1"/>
    <n v="0"/>
    <x v="0"/>
    <x v="0"/>
  </r>
  <r>
    <x v="54"/>
    <x v="7"/>
    <x v="101"/>
    <x v="159"/>
    <x v="1"/>
    <n v="0"/>
    <x v="7"/>
    <x v="3"/>
  </r>
  <r>
    <x v="54"/>
    <x v="7"/>
    <x v="101"/>
    <x v="165"/>
    <x v="1"/>
    <n v="0"/>
    <x v="3"/>
    <x v="0"/>
  </r>
  <r>
    <x v="54"/>
    <x v="7"/>
    <x v="101"/>
    <x v="162"/>
    <x v="1"/>
    <n v="0"/>
    <x v="0"/>
    <x v="0"/>
  </r>
  <r>
    <x v="54"/>
    <x v="7"/>
    <x v="101"/>
    <x v="27"/>
    <x v="1"/>
    <n v="0"/>
    <x v="5"/>
    <x v="3"/>
  </r>
  <r>
    <x v="54"/>
    <x v="7"/>
    <x v="101"/>
    <x v="26"/>
    <x v="1"/>
    <n v="0"/>
    <x v="7"/>
    <x v="3"/>
  </r>
  <r>
    <x v="54"/>
    <x v="7"/>
    <x v="101"/>
    <x v="160"/>
    <x v="1"/>
    <n v="0"/>
    <x v="2"/>
    <x v="2"/>
  </r>
  <r>
    <x v="54"/>
    <x v="7"/>
    <x v="101"/>
    <x v="164"/>
    <x v="1"/>
    <n v="0"/>
    <x v="0"/>
    <x v="0"/>
  </r>
  <r>
    <x v="54"/>
    <x v="7"/>
    <x v="101"/>
    <x v="163"/>
    <x v="1"/>
    <n v="0"/>
    <x v="0"/>
    <x v="0"/>
  </r>
  <r>
    <x v="54"/>
    <x v="7"/>
    <x v="101"/>
    <x v="154"/>
    <x v="1"/>
    <n v="0"/>
    <x v="3"/>
    <x v="0"/>
  </r>
  <r>
    <x v="54"/>
    <x v="7"/>
    <x v="101"/>
    <x v="157"/>
    <x v="1"/>
    <n v="0"/>
    <x v="3"/>
    <x v="0"/>
  </r>
  <r>
    <x v="54"/>
    <x v="7"/>
    <x v="101"/>
    <x v="158"/>
    <x v="1"/>
    <n v="0"/>
    <x v="1"/>
    <x v="1"/>
  </r>
  <r>
    <x v="54"/>
    <x v="7"/>
    <x v="101"/>
    <x v="10"/>
    <x v="1"/>
    <n v="0"/>
    <x v="4"/>
    <x v="3"/>
  </r>
  <r>
    <x v="54"/>
    <x v="7"/>
    <x v="102"/>
    <x v="161"/>
    <x v="0"/>
    <n v="0"/>
    <x v="3"/>
    <x v="0"/>
  </r>
  <r>
    <x v="54"/>
    <x v="7"/>
    <x v="102"/>
    <x v="156"/>
    <x v="0"/>
    <n v="0"/>
    <x v="8"/>
    <x v="0"/>
  </r>
  <r>
    <x v="54"/>
    <x v="7"/>
    <x v="102"/>
    <x v="155"/>
    <x v="0"/>
    <n v="0"/>
    <x v="0"/>
    <x v="0"/>
  </r>
  <r>
    <x v="54"/>
    <x v="7"/>
    <x v="102"/>
    <x v="159"/>
    <x v="0"/>
    <n v="0"/>
    <x v="7"/>
    <x v="3"/>
  </r>
  <r>
    <x v="54"/>
    <x v="7"/>
    <x v="102"/>
    <x v="165"/>
    <x v="0"/>
    <n v="0"/>
    <x v="3"/>
    <x v="0"/>
  </r>
  <r>
    <x v="54"/>
    <x v="7"/>
    <x v="102"/>
    <x v="162"/>
    <x v="0"/>
    <n v="0"/>
    <x v="0"/>
    <x v="0"/>
  </r>
  <r>
    <x v="54"/>
    <x v="7"/>
    <x v="102"/>
    <x v="27"/>
    <x v="0"/>
    <n v="0"/>
    <x v="5"/>
    <x v="3"/>
  </r>
  <r>
    <x v="54"/>
    <x v="7"/>
    <x v="102"/>
    <x v="26"/>
    <x v="0"/>
    <n v="0"/>
    <x v="7"/>
    <x v="3"/>
  </r>
  <r>
    <x v="54"/>
    <x v="7"/>
    <x v="102"/>
    <x v="160"/>
    <x v="0"/>
    <n v="0"/>
    <x v="2"/>
    <x v="2"/>
  </r>
  <r>
    <x v="54"/>
    <x v="7"/>
    <x v="102"/>
    <x v="164"/>
    <x v="0"/>
    <n v="0"/>
    <x v="0"/>
    <x v="0"/>
  </r>
  <r>
    <x v="54"/>
    <x v="7"/>
    <x v="102"/>
    <x v="163"/>
    <x v="0"/>
    <n v="0"/>
    <x v="0"/>
    <x v="0"/>
  </r>
  <r>
    <x v="54"/>
    <x v="7"/>
    <x v="102"/>
    <x v="154"/>
    <x v="0"/>
    <n v="0"/>
    <x v="3"/>
    <x v="0"/>
  </r>
  <r>
    <x v="54"/>
    <x v="7"/>
    <x v="102"/>
    <x v="157"/>
    <x v="0"/>
    <n v="0"/>
    <x v="3"/>
    <x v="0"/>
  </r>
  <r>
    <x v="54"/>
    <x v="7"/>
    <x v="102"/>
    <x v="158"/>
    <x v="0"/>
    <n v="0"/>
    <x v="1"/>
    <x v="1"/>
  </r>
  <r>
    <x v="54"/>
    <x v="7"/>
    <x v="102"/>
    <x v="10"/>
    <x v="0"/>
    <n v="0"/>
    <x v="4"/>
    <x v="3"/>
  </r>
  <r>
    <x v="54"/>
    <x v="7"/>
    <x v="102"/>
    <x v="161"/>
    <x v="1"/>
    <n v="0"/>
    <x v="3"/>
    <x v="0"/>
  </r>
  <r>
    <x v="54"/>
    <x v="7"/>
    <x v="102"/>
    <x v="156"/>
    <x v="1"/>
    <n v="0"/>
    <x v="8"/>
    <x v="0"/>
  </r>
  <r>
    <x v="54"/>
    <x v="7"/>
    <x v="102"/>
    <x v="155"/>
    <x v="1"/>
    <n v="0"/>
    <x v="0"/>
    <x v="0"/>
  </r>
  <r>
    <x v="54"/>
    <x v="7"/>
    <x v="102"/>
    <x v="159"/>
    <x v="1"/>
    <n v="0"/>
    <x v="7"/>
    <x v="3"/>
  </r>
  <r>
    <x v="54"/>
    <x v="7"/>
    <x v="102"/>
    <x v="165"/>
    <x v="1"/>
    <n v="0"/>
    <x v="3"/>
    <x v="0"/>
  </r>
  <r>
    <x v="54"/>
    <x v="7"/>
    <x v="102"/>
    <x v="162"/>
    <x v="1"/>
    <n v="0"/>
    <x v="0"/>
    <x v="0"/>
  </r>
  <r>
    <x v="54"/>
    <x v="7"/>
    <x v="102"/>
    <x v="27"/>
    <x v="1"/>
    <n v="0"/>
    <x v="5"/>
    <x v="3"/>
  </r>
  <r>
    <x v="54"/>
    <x v="7"/>
    <x v="102"/>
    <x v="26"/>
    <x v="1"/>
    <n v="0"/>
    <x v="7"/>
    <x v="3"/>
  </r>
  <r>
    <x v="54"/>
    <x v="7"/>
    <x v="102"/>
    <x v="160"/>
    <x v="1"/>
    <n v="0"/>
    <x v="2"/>
    <x v="2"/>
  </r>
  <r>
    <x v="54"/>
    <x v="7"/>
    <x v="102"/>
    <x v="164"/>
    <x v="1"/>
    <n v="0"/>
    <x v="0"/>
    <x v="0"/>
  </r>
  <r>
    <x v="54"/>
    <x v="7"/>
    <x v="102"/>
    <x v="163"/>
    <x v="1"/>
    <n v="0"/>
    <x v="0"/>
    <x v="0"/>
  </r>
  <r>
    <x v="54"/>
    <x v="7"/>
    <x v="102"/>
    <x v="154"/>
    <x v="1"/>
    <n v="0"/>
    <x v="3"/>
    <x v="0"/>
  </r>
  <r>
    <x v="54"/>
    <x v="7"/>
    <x v="102"/>
    <x v="157"/>
    <x v="1"/>
    <n v="0"/>
    <x v="3"/>
    <x v="0"/>
  </r>
  <r>
    <x v="54"/>
    <x v="7"/>
    <x v="102"/>
    <x v="158"/>
    <x v="1"/>
    <n v="0"/>
    <x v="1"/>
    <x v="1"/>
  </r>
  <r>
    <x v="54"/>
    <x v="7"/>
    <x v="102"/>
    <x v="10"/>
    <x v="1"/>
    <n v="0"/>
    <x v="4"/>
    <x v="3"/>
  </r>
  <r>
    <x v="54"/>
    <x v="7"/>
    <x v="103"/>
    <x v="161"/>
    <x v="0"/>
    <n v="0"/>
    <x v="3"/>
    <x v="0"/>
  </r>
  <r>
    <x v="54"/>
    <x v="7"/>
    <x v="103"/>
    <x v="156"/>
    <x v="0"/>
    <n v="0"/>
    <x v="8"/>
    <x v="0"/>
  </r>
  <r>
    <x v="54"/>
    <x v="7"/>
    <x v="103"/>
    <x v="155"/>
    <x v="0"/>
    <n v="4"/>
    <x v="0"/>
    <x v="0"/>
  </r>
  <r>
    <x v="54"/>
    <x v="7"/>
    <x v="103"/>
    <x v="159"/>
    <x v="0"/>
    <n v="0"/>
    <x v="7"/>
    <x v="3"/>
  </r>
  <r>
    <x v="54"/>
    <x v="7"/>
    <x v="103"/>
    <x v="165"/>
    <x v="0"/>
    <n v="0"/>
    <x v="3"/>
    <x v="0"/>
  </r>
  <r>
    <x v="54"/>
    <x v="7"/>
    <x v="103"/>
    <x v="162"/>
    <x v="0"/>
    <n v="1.6"/>
    <x v="0"/>
    <x v="0"/>
  </r>
  <r>
    <x v="54"/>
    <x v="7"/>
    <x v="103"/>
    <x v="27"/>
    <x v="0"/>
    <n v="0"/>
    <x v="5"/>
    <x v="3"/>
  </r>
  <r>
    <x v="54"/>
    <x v="7"/>
    <x v="103"/>
    <x v="26"/>
    <x v="0"/>
    <n v="0"/>
    <x v="7"/>
    <x v="3"/>
  </r>
  <r>
    <x v="54"/>
    <x v="7"/>
    <x v="103"/>
    <x v="160"/>
    <x v="0"/>
    <n v="0"/>
    <x v="2"/>
    <x v="2"/>
  </r>
  <r>
    <x v="54"/>
    <x v="7"/>
    <x v="103"/>
    <x v="164"/>
    <x v="0"/>
    <n v="0"/>
    <x v="0"/>
    <x v="0"/>
  </r>
  <r>
    <x v="54"/>
    <x v="7"/>
    <x v="103"/>
    <x v="163"/>
    <x v="0"/>
    <n v="0"/>
    <x v="0"/>
    <x v="0"/>
  </r>
  <r>
    <x v="54"/>
    <x v="7"/>
    <x v="103"/>
    <x v="154"/>
    <x v="0"/>
    <n v="0"/>
    <x v="3"/>
    <x v="0"/>
  </r>
  <r>
    <x v="54"/>
    <x v="7"/>
    <x v="103"/>
    <x v="157"/>
    <x v="0"/>
    <n v="0"/>
    <x v="3"/>
    <x v="0"/>
  </r>
  <r>
    <x v="54"/>
    <x v="7"/>
    <x v="103"/>
    <x v="158"/>
    <x v="0"/>
    <n v="0"/>
    <x v="1"/>
    <x v="1"/>
  </r>
  <r>
    <x v="54"/>
    <x v="7"/>
    <x v="103"/>
    <x v="10"/>
    <x v="0"/>
    <n v="0"/>
    <x v="4"/>
    <x v="3"/>
  </r>
  <r>
    <x v="54"/>
    <x v="7"/>
    <x v="103"/>
    <x v="161"/>
    <x v="1"/>
    <n v="0"/>
    <x v="3"/>
    <x v="0"/>
  </r>
  <r>
    <x v="54"/>
    <x v="7"/>
    <x v="103"/>
    <x v="156"/>
    <x v="1"/>
    <n v="0"/>
    <x v="8"/>
    <x v="0"/>
  </r>
  <r>
    <x v="54"/>
    <x v="7"/>
    <x v="103"/>
    <x v="155"/>
    <x v="1"/>
    <n v="0.1"/>
    <x v="0"/>
    <x v="0"/>
  </r>
  <r>
    <x v="54"/>
    <x v="7"/>
    <x v="103"/>
    <x v="159"/>
    <x v="1"/>
    <n v="0"/>
    <x v="7"/>
    <x v="3"/>
  </r>
  <r>
    <x v="54"/>
    <x v="7"/>
    <x v="103"/>
    <x v="165"/>
    <x v="1"/>
    <n v="0"/>
    <x v="3"/>
    <x v="0"/>
  </r>
  <r>
    <x v="54"/>
    <x v="7"/>
    <x v="103"/>
    <x v="162"/>
    <x v="1"/>
    <n v="0"/>
    <x v="0"/>
    <x v="0"/>
  </r>
  <r>
    <x v="54"/>
    <x v="7"/>
    <x v="103"/>
    <x v="27"/>
    <x v="1"/>
    <n v="0"/>
    <x v="5"/>
    <x v="3"/>
  </r>
  <r>
    <x v="54"/>
    <x v="7"/>
    <x v="103"/>
    <x v="26"/>
    <x v="1"/>
    <n v="0"/>
    <x v="7"/>
    <x v="3"/>
  </r>
  <r>
    <x v="54"/>
    <x v="7"/>
    <x v="103"/>
    <x v="160"/>
    <x v="1"/>
    <n v="0"/>
    <x v="2"/>
    <x v="2"/>
  </r>
  <r>
    <x v="54"/>
    <x v="7"/>
    <x v="103"/>
    <x v="164"/>
    <x v="1"/>
    <n v="0"/>
    <x v="0"/>
    <x v="0"/>
  </r>
  <r>
    <x v="54"/>
    <x v="7"/>
    <x v="103"/>
    <x v="163"/>
    <x v="1"/>
    <n v="0"/>
    <x v="0"/>
    <x v="0"/>
  </r>
  <r>
    <x v="54"/>
    <x v="7"/>
    <x v="103"/>
    <x v="154"/>
    <x v="1"/>
    <n v="0"/>
    <x v="3"/>
    <x v="0"/>
  </r>
  <r>
    <x v="54"/>
    <x v="7"/>
    <x v="103"/>
    <x v="157"/>
    <x v="1"/>
    <n v="0"/>
    <x v="3"/>
    <x v="0"/>
  </r>
  <r>
    <x v="54"/>
    <x v="7"/>
    <x v="103"/>
    <x v="158"/>
    <x v="1"/>
    <n v="0"/>
    <x v="1"/>
    <x v="1"/>
  </r>
  <r>
    <x v="54"/>
    <x v="7"/>
    <x v="103"/>
    <x v="10"/>
    <x v="1"/>
    <n v="0"/>
    <x v="4"/>
    <x v="3"/>
  </r>
  <r>
    <x v="54"/>
    <x v="7"/>
    <x v="104"/>
    <x v="161"/>
    <x v="0"/>
    <n v="0"/>
    <x v="3"/>
    <x v="0"/>
  </r>
  <r>
    <x v="54"/>
    <x v="7"/>
    <x v="104"/>
    <x v="156"/>
    <x v="0"/>
    <n v="0"/>
    <x v="8"/>
    <x v="0"/>
  </r>
  <r>
    <x v="54"/>
    <x v="7"/>
    <x v="104"/>
    <x v="155"/>
    <x v="0"/>
    <n v="0"/>
    <x v="0"/>
    <x v="0"/>
  </r>
  <r>
    <x v="54"/>
    <x v="7"/>
    <x v="104"/>
    <x v="159"/>
    <x v="0"/>
    <n v="0"/>
    <x v="7"/>
    <x v="3"/>
  </r>
  <r>
    <x v="54"/>
    <x v="7"/>
    <x v="104"/>
    <x v="165"/>
    <x v="0"/>
    <n v="0"/>
    <x v="3"/>
    <x v="0"/>
  </r>
  <r>
    <x v="54"/>
    <x v="7"/>
    <x v="104"/>
    <x v="162"/>
    <x v="0"/>
    <n v="0"/>
    <x v="0"/>
    <x v="0"/>
  </r>
  <r>
    <x v="54"/>
    <x v="7"/>
    <x v="104"/>
    <x v="27"/>
    <x v="0"/>
    <n v="0"/>
    <x v="5"/>
    <x v="3"/>
  </r>
  <r>
    <x v="54"/>
    <x v="7"/>
    <x v="104"/>
    <x v="26"/>
    <x v="0"/>
    <n v="0"/>
    <x v="7"/>
    <x v="3"/>
  </r>
  <r>
    <x v="54"/>
    <x v="7"/>
    <x v="104"/>
    <x v="160"/>
    <x v="0"/>
    <n v="0"/>
    <x v="2"/>
    <x v="2"/>
  </r>
  <r>
    <x v="54"/>
    <x v="7"/>
    <x v="104"/>
    <x v="164"/>
    <x v="0"/>
    <n v="0"/>
    <x v="0"/>
    <x v="0"/>
  </r>
  <r>
    <x v="54"/>
    <x v="7"/>
    <x v="104"/>
    <x v="163"/>
    <x v="0"/>
    <n v="0"/>
    <x v="0"/>
    <x v="0"/>
  </r>
  <r>
    <x v="54"/>
    <x v="7"/>
    <x v="104"/>
    <x v="154"/>
    <x v="0"/>
    <n v="0"/>
    <x v="3"/>
    <x v="0"/>
  </r>
  <r>
    <x v="54"/>
    <x v="7"/>
    <x v="104"/>
    <x v="157"/>
    <x v="0"/>
    <n v="0"/>
    <x v="3"/>
    <x v="0"/>
  </r>
  <r>
    <x v="54"/>
    <x v="7"/>
    <x v="104"/>
    <x v="158"/>
    <x v="0"/>
    <n v="0"/>
    <x v="1"/>
    <x v="1"/>
  </r>
  <r>
    <x v="54"/>
    <x v="7"/>
    <x v="104"/>
    <x v="10"/>
    <x v="0"/>
    <n v="0"/>
    <x v="4"/>
    <x v="3"/>
  </r>
  <r>
    <x v="54"/>
    <x v="7"/>
    <x v="104"/>
    <x v="161"/>
    <x v="1"/>
    <n v="0"/>
    <x v="3"/>
    <x v="0"/>
  </r>
  <r>
    <x v="54"/>
    <x v="7"/>
    <x v="104"/>
    <x v="156"/>
    <x v="1"/>
    <n v="0"/>
    <x v="8"/>
    <x v="0"/>
  </r>
  <r>
    <x v="54"/>
    <x v="7"/>
    <x v="104"/>
    <x v="155"/>
    <x v="1"/>
    <n v="0"/>
    <x v="0"/>
    <x v="0"/>
  </r>
  <r>
    <x v="54"/>
    <x v="7"/>
    <x v="104"/>
    <x v="159"/>
    <x v="1"/>
    <n v="0"/>
    <x v="7"/>
    <x v="3"/>
  </r>
  <r>
    <x v="54"/>
    <x v="7"/>
    <x v="104"/>
    <x v="165"/>
    <x v="1"/>
    <n v="0"/>
    <x v="3"/>
    <x v="0"/>
  </r>
  <r>
    <x v="54"/>
    <x v="7"/>
    <x v="104"/>
    <x v="162"/>
    <x v="1"/>
    <n v="0"/>
    <x v="0"/>
    <x v="0"/>
  </r>
  <r>
    <x v="54"/>
    <x v="7"/>
    <x v="104"/>
    <x v="27"/>
    <x v="1"/>
    <n v="0"/>
    <x v="5"/>
    <x v="3"/>
  </r>
  <r>
    <x v="54"/>
    <x v="7"/>
    <x v="104"/>
    <x v="26"/>
    <x v="1"/>
    <n v="0"/>
    <x v="7"/>
    <x v="3"/>
  </r>
  <r>
    <x v="54"/>
    <x v="7"/>
    <x v="104"/>
    <x v="160"/>
    <x v="1"/>
    <n v="0"/>
    <x v="2"/>
    <x v="2"/>
  </r>
  <r>
    <x v="54"/>
    <x v="7"/>
    <x v="104"/>
    <x v="164"/>
    <x v="1"/>
    <n v="0"/>
    <x v="0"/>
    <x v="0"/>
  </r>
  <r>
    <x v="54"/>
    <x v="7"/>
    <x v="104"/>
    <x v="163"/>
    <x v="1"/>
    <n v="0"/>
    <x v="0"/>
    <x v="0"/>
  </r>
  <r>
    <x v="54"/>
    <x v="7"/>
    <x v="104"/>
    <x v="154"/>
    <x v="1"/>
    <n v="0"/>
    <x v="3"/>
    <x v="0"/>
  </r>
  <r>
    <x v="54"/>
    <x v="7"/>
    <x v="104"/>
    <x v="157"/>
    <x v="1"/>
    <n v="0"/>
    <x v="3"/>
    <x v="0"/>
  </r>
  <r>
    <x v="54"/>
    <x v="7"/>
    <x v="104"/>
    <x v="158"/>
    <x v="1"/>
    <n v="0"/>
    <x v="1"/>
    <x v="1"/>
  </r>
  <r>
    <x v="54"/>
    <x v="7"/>
    <x v="104"/>
    <x v="10"/>
    <x v="1"/>
    <n v="0"/>
    <x v="4"/>
    <x v="3"/>
  </r>
  <r>
    <x v="54"/>
    <x v="7"/>
    <x v="105"/>
    <x v="161"/>
    <x v="0"/>
    <n v="0"/>
    <x v="3"/>
    <x v="0"/>
  </r>
  <r>
    <x v="54"/>
    <x v="7"/>
    <x v="105"/>
    <x v="156"/>
    <x v="0"/>
    <n v="0"/>
    <x v="8"/>
    <x v="0"/>
  </r>
  <r>
    <x v="54"/>
    <x v="7"/>
    <x v="105"/>
    <x v="155"/>
    <x v="0"/>
    <n v="0"/>
    <x v="0"/>
    <x v="0"/>
  </r>
  <r>
    <x v="54"/>
    <x v="7"/>
    <x v="105"/>
    <x v="159"/>
    <x v="0"/>
    <n v="0"/>
    <x v="7"/>
    <x v="3"/>
  </r>
  <r>
    <x v="54"/>
    <x v="7"/>
    <x v="105"/>
    <x v="165"/>
    <x v="0"/>
    <n v="0"/>
    <x v="3"/>
    <x v="0"/>
  </r>
  <r>
    <x v="54"/>
    <x v="7"/>
    <x v="105"/>
    <x v="162"/>
    <x v="0"/>
    <n v="0"/>
    <x v="0"/>
    <x v="0"/>
  </r>
  <r>
    <x v="54"/>
    <x v="7"/>
    <x v="105"/>
    <x v="27"/>
    <x v="0"/>
    <n v="0"/>
    <x v="5"/>
    <x v="3"/>
  </r>
  <r>
    <x v="54"/>
    <x v="7"/>
    <x v="105"/>
    <x v="26"/>
    <x v="0"/>
    <n v="0"/>
    <x v="7"/>
    <x v="3"/>
  </r>
  <r>
    <x v="54"/>
    <x v="7"/>
    <x v="105"/>
    <x v="160"/>
    <x v="0"/>
    <n v="0"/>
    <x v="2"/>
    <x v="2"/>
  </r>
  <r>
    <x v="54"/>
    <x v="7"/>
    <x v="105"/>
    <x v="164"/>
    <x v="0"/>
    <n v="0"/>
    <x v="0"/>
    <x v="0"/>
  </r>
  <r>
    <x v="54"/>
    <x v="7"/>
    <x v="105"/>
    <x v="163"/>
    <x v="0"/>
    <n v="0"/>
    <x v="0"/>
    <x v="0"/>
  </r>
  <r>
    <x v="54"/>
    <x v="7"/>
    <x v="105"/>
    <x v="154"/>
    <x v="0"/>
    <n v="0"/>
    <x v="3"/>
    <x v="0"/>
  </r>
  <r>
    <x v="54"/>
    <x v="7"/>
    <x v="105"/>
    <x v="157"/>
    <x v="0"/>
    <n v="0"/>
    <x v="3"/>
    <x v="0"/>
  </r>
  <r>
    <x v="54"/>
    <x v="7"/>
    <x v="105"/>
    <x v="158"/>
    <x v="0"/>
    <n v="0"/>
    <x v="1"/>
    <x v="1"/>
  </r>
  <r>
    <x v="54"/>
    <x v="7"/>
    <x v="105"/>
    <x v="10"/>
    <x v="0"/>
    <n v="0"/>
    <x v="4"/>
    <x v="3"/>
  </r>
  <r>
    <x v="54"/>
    <x v="7"/>
    <x v="105"/>
    <x v="161"/>
    <x v="1"/>
    <n v="0"/>
    <x v="3"/>
    <x v="0"/>
  </r>
  <r>
    <x v="54"/>
    <x v="7"/>
    <x v="105"/>
    <x v="156"/>
    <x v="1"/>
    <n v="0"/>
    <x v="8"/>
    <x v="0"/>
  </r>
  <r>
    <x v="54"/>
    <x v="7"/>
    <x v="105"/>
    <x v="155"/>
    <x v="1"/>
    <n v="0"/>
    <x v="0"/>
    <x v="0"/>
  </r>
  <r>
    <x v="54"/>
    <x v="7"/>
    <x v="105"/>
    <x v="159"/>
    <x v="1"/>
    <n v="0"/>
    <x v="7"/>
    <x v="3"/>
  </r>
  <r>
    <x v="54"/>
    <x v="7"/>
    <x v="105"/>
    <x v="165"/>
    <x v="1"/>
    <n v="0"/>
    <x v="3"/>
    <x v="0"/>
  </r>
  <r>
    <x v="54"/>
    <x v="7"/>
    <x v="105"/>
    <x v="162"/>
    <x v="1"/>
    <n v="0"/>
    <x v="0"/>
    <x v="0"/>
  </r>
  <r>
    <x v="54"/>
    <x v="7"/>
    <x v="105"/>
    <x v="27"/>
    <x v="1"/>
    <n v="0"/>
    <x v="5"/>
    <x v="3"/>
  </r>
  <r>
    <x v="54"/>
    <x v="7"/>
    <x v="105"/>
    <x v="26"/>
    <x v="1"/>
    <n v="0"/>
    <x v="7"/>
    <x v="3"/>
  </r>
  <r>
    <x v="54"/>
    <x v="7"/>
    <x v="105"/>
    <x v="160"/>
    <x v="1"/>
    <n v="0"/>
    <x v="2"/>
    <x v="2"/>
  </r>
  <r>
    <x v="54"/>
    <x v="7"/>
    <x v="105"/>
    <x v="164"/>
    <x v="1"/>
    <n v="0"/>
    <x v="0"/>
    <x v="0"/>
  </r>
  <r>
    <x v="54"/>
    <x v="7"/>
    <x v="105"/>
    <x v="163"/>
    <x v="1"/>
    <n v="0"/>
    <x v="0"/>
    <x v="0"/>
  </r>
  <r>
    <x v="54"/>
    <x v="7"/>
    <x v="105"/>
    <x v="154"/>
    <x v="1"/>
    <n v="0"/>
    <x v="3"/>
    <x v="0"/>
  </r>
  <r>
    <x v="54"/>
    <x v="7"/>
    <x v="105"/>
    <x v="157"/>
    <x v="1"/>
    <n v="0"/>
    <x v="3"/>
    <x v="0"/>
  </r>
  <r>
    <x v="54"/>
    <x v="7"/>
    <x v="105"/>
    <x v="158"/>
    <x v="1"/>
    <n v="0"/>
    <x v="1"/>
    <x v="1"/>
  </r>
  <r>
    <x v="54"/>
    <x v="7"/>
    <x v="105"/>
    <x v="10"/>
    <x v="1"/>
    <n v="0"/>
    <x v="4"/>
    <x v="3"/>
  </r>
  <r>
    <x v="54"/>
    <x v="0"/>
    <x v="106"/>
    <x v="161"/>
    <x v="0"/>
    <n v="1.5"/>
    <x v="3"/>
    <x v="0"/>
  </r>
  <r>
    <x v="54"/>
    <x v="0"/>
    <x v="106"/>
    <x v="156"/>
    <x v="0"/>
    <n v="0"/>
    <x v="8"/>
    <x v="0"/>
  </r>
  <r>
    <x v="54"/>
    <x v="0"/>
    <x v="106"/>
    <x v="155"/>
    <x v="0"/>
    <n v="12.2"/>
    <x v="0"/>
    <x v="0"/>
  </r>
  <r>
    <x v="54"/>
    <x v="0"/>
    <x v="106"/>
    <x v="159"/>
    <x v="0"/>
    <n v="0"/>
    <x v="7"/>
    <x v="3"/>
  </r>
  <r>
    <x v="54"/>
    <x v="0"/>
    <x v="106"/>
    <x v="165"/>
    <x v="0"/>
    <n v="0"/>
    <x v="3"/>
    <x v="0"/>
  </r>
  <r>
    <x v="54"/>
    <x v="0"/>
    <x v="106"/>
    <x v="162"/>
    <x v="0"/>
    <n v="0"/>
    <x v="0"/>
    <x v="0"/>
  </r>
  <r>
    <x v="54"/>
    <x v="0"/>
    <x v="106"/>
    <x v="27"/>
    <x v="0"/>
    <n v="0"/>
    <x v="5"/>
    <x v="3"/>
  </r>
  <r>
    <x v="54"/>
    <x v="0"/>
    <x v="106"/>
    <x v="26"/>
    <x v="0"/>
    <n v="1.5"/>
    <x v="7"/>
    <x v="3"/>
  </r>
  <r>
    <x v="54"/>
    <x v="0"/>
    <x v="106"/>
    <x v="160"/>
    <x v="0"/>
    <n v="0"/>
    <x v="2"/>
    <x v="2"/>
  </r>
  <r>
    <x v="54"/>
    <x v="0"/>
    <x v="106"/>
    <x v="164"/>
    <x v="0"/>
    <n v="0"/>
    <x v="0"/>
    <x v="0"/>
  </r>
  <r>
    <x v="54"/>
    <x v="0"/>
    <x v="106"/>
    <x v="163"/>
    <x v="0"/>
    <n v="0"/>
    <x v="0"/>
    <x v="0"/>
  </r>
  <r>
    <x v="54"/>
    <x v="0"/>
    <x v="106"/>
    <x v="154"/>
    <x v="0"/>
    <n v="0"/>
    <x v="3"/>
    <x v="0"/>
  </r>
  <r>
    <x v="54"/>
    <x v="0"/>
    <x v="106"/>
    <x v="157"/>
    <x v="0"/>
    <n v="0"/>
    <x v="3"/>
    <x v="0"/>
  </r>
  <r>
    <x v="54"/>
    <x v="0"/>
    <x v="106"/>
    <x v="158"/>
    <x v="0"/>
    <n v="0.7"/>
    <x v="1"/>
    <x v="1"/>
  </r>
  <r>
    <x v="54"/>
    <x v="0"/>
    <x v="106"/>
    <x v="10"/>
    <x v="0"/>
    <n v="0"/>
    <x v="4"/>
    <x v="3"/>
  </r>
  <r>
    <x v="54"/>
    <x v="0"/>
    <x v="106"/>
    <x v="161"/>
    <x v="1"/>
    <n v="0"/>
    <x v="3"/>
    <x v="0"/>
  </r>
  <r>
    <x v="54"/>
    <x v="0"/>
    <x v="106"/>
    <x v="156"/>
    <x v="1"/>
    <n v="0"/>
    <x v="8"/>
    <x v="0"/>
  </r>
  <r>
    <x v="54"/>
    <x v="0"/>
    <x v="106"/>
    <x v="155"/>
    <x v="1"/>
    <n v="0"/>
    <x v="0"/>
    <x v="0"/>
  </r>
  <r>
    <x v="54"/>
    <x v="0"/>
    <x v="106"/>
    <x v="159"/>
    <x v="1"/>
    <n v="0"/>
    <x v="7"/>
    <x v="3"/>
  </r>
  <r>
    <x v="54"/>
    <x v="0"/>
    <x v="106"/>
    <x v="165"/>
    <x v="1"/>
    <n v="0"/>
    <x v="3"/>
    <x v="0"/>
  </r>
  <r>
    <x v="54"/>
    <x v="0"/>
    <x v="106"/>
    <x v="162"/>
    <x v="1"/>
    <n v="0"/>
    <x v="0"/>
    <x v="0"/>
  </r>
  <r>
    <x v="54"/>
    <x v="0"/>
    <x v="106"/>
    <x v="27"/>
    <x v="1"/>
    <n v="0"/>
    <x v="5"/>
    <x v="3"/>
  </r>
  <r>
    <x v="54"/>
    <x v="0"/>
    <x v="106"/>
    <x v="26"/>
    <x v="1"/>
    <n v="0"/>
    <x v="7"/>
    <x v="3"/>
  </r>
  <r>
    <x v="54"/>
    <x v="0"/>
    <x v="106"/>
    <x v="160"/>
    <x v="1"/>
    <n v="0"/>
    <x v="2"/>
    <x v="2"/>
  </r>
  <r>
    <x v="54"/>
    <x v="0"/>
    <x v="106"/>
    <x v="164"/>
    <x v="1"/>
    <n v="0"/>
    <x v="0"/>
    <x v="0"/>
  </r>
  <r>
    <x v="54"/>
    <x v="0"/>
    <x v="106"/>
    <x v="163"/>
    <x v="1"/>
    <n v="0"/>
    <x v="0"/>
    <x v="0"/>
  </r>
  <r>
    <x v="54"/>
    <x v="0"/>
    <x v="106"/>
    <x v="154"/>
    <x v="1"/>
    <n v="0"/>
    <x v="3"/>
    <x v="0"/>
  </r>
  <r>
    <x v="54"/>
    <x v="0"/>
    <x v="106"/>
    <x v="157"/>
    <x v="1"/>
    <n v="0"/>
    <x v="3"/>
    <x v="0"/>
  </r>
  <r>
    <x v="54"/>
    <x v="0"/>
    <x v="106"/>
    <x v="158"/>
    <x v="1"/>
    <n v="0"/>
    <x v="1"/>
    <x v="1"/>
  </r>
  <r>
    <x v="54"/>
    <x v="0"/>
    <x v="106"/>
    <x v="10"/>
    <x v="1"/>
    <n v="0"/>
    <x v="4"/>
    <x v="3"/>
  </r>
  <r>
    <x v="54"/>
    <x v="0"/>
    <x v="107"/>
    <x v="161"/>
    <x v="0"/>
    <n v="0"/>
    <x v="3"/>
    <x v="0"/>
  </r>
  <r>
    <x v="54"/>
    <x v="0"/>
    <x v="107"/>
    <x v="156"/>
    <x v="0"/>
    <n v="1.5"/>
    <x v="8"/>
    <x v="0"/>
  </r>
  <r>
    <x v="54"/>
    <x v="0"/>
    <x v="107"/>
    <x v="155"/>
    <x v="0"/>
    <n v="5"/>
    <x v="0"/>
    <x v="0"/>
  </r>
  <r>
    <x v="54"/>
    <x v="0"/>
    <x v="107"/>
    <x v="159"/>
    <x v="0"/>
    <n v="0"/>
    <x v="7"/>
    <x v="3"/>
  </r>
  <r>
    <x v="54"/>
    <x v="0"/>
    <x v="107"/>
    <x v="165"/>
    <x v="0"/>
    <n v="0"/>
    <x v="3"/>
    <x v="0"/>
  </r>
  <r>
    <x v="54"/>
    <x v="0"/>
    <x v="107"/>
    <x v="162"/>
    <x v="0"/>
    <n v="0"/>
    <x v="0"/>
    <x v="0"/>
  </r>
  <r>
    <x v="54"/>
    <x v="0"/>
    <x v="107"/>
    <x v="27"/>
    <x v="0"/>
    <n v="0"/>
    <x v="5"/>
    <x v="3"/>
  </r>
  <r>
    <x v="54"/>
    <x v="0"/>
    <x v="107"/>
    <x v="26"/>
    <x v="0"/>
    <n v="0"/>
    <x v="7"/>
    <x v="3"/>
  </r>
  <r>
    <x v="54"/>
    <x v="0"/>
    <x v="107"/>
    <x v="160"/>
    <x v="0"/>
    <n v="0"/>
    <x v="2"/>
    <x v="2"/>
  </r>
  <r>
    <x v="54"/>
    <x v="0"/>
    <x v="107"/>
    <x v="164"/>
    <x v="0"/>
    <n v="0"/>
    <x v="0"/>
    <x v="0"/>
  </r>
  <r>
    <x v="54"/>
    <x v="0"/>
    <x v="107"/>
    <x v="163"/>
    <x v="0"/>
    <n v="0"/>
    <x v="0"/>
    <x v="0"/>
  </r>
  <r>
    <x v="54"/>
    <x v="0"/>
    <x v="107"/>
    <x v="154"/>
    <x v="0"/>
    <n v="0"/>
    <x v="3"/>
    <x v="0"/>
  </r>
  <r>
    <x v="54"/>
    <x v="0"/>
    <x v="107"/>
    <x v="157"/>
    <x v="0"/>
    <n v="0"/>
    <x v="3"/>
    <x v="0"/>
  </r>
  <r>
    <x v="54"/>
    <x v="0"/>
    <x v="107"/>
    <x v="158"/>
    <x v="0"/>
    <n v="0"/>
    <x v="1"/>
    <x v="1"/>
  </r>
  <r>
    <x v="54"/>
    <x v="0"/>
    <x v="107"/>
    <x v="10"/>
    <x v="0"/>
    <n v="0"/>
    <x v="4"/>
    <x v="3"/>
  </r>
  <r>
    <x v="54"/>
    <x v="0"/>
    <x v="107"/>
    <x v="161"/>
    <x v="1"/>
    <n v="0"/>
    <x v="3"/>
    <x v="0"/>
  </r>
  <r>
    <x v="54"/>
    <x v="0"/>
    <x v="107"/>
    <x v="156"/>
    <x v="1"/>
    <n v="0"/>
    <x v="8"/>
    <x v="0"/>
  </r>
  <r>
    <x v="54"/>
    <x v="0"/>
    <x v="107"/>
    <x v="155"/>
    <x v="1"/>
    <n v="5"/>
    <x v="0"/>
    <x v="0"/>
  </r>
  <r>
    <x v="54"/>
    <x v="0"/>
    <x v="107"/>
    <x v="159"/>
    <x v="1"/>
    <n v="0"/>
    <x v="7"/>
    <x v="3"/>
  </r>
  <r>
    <x v="54"/>
    <x v="0"/>
    <x v="107"/>
    <x v="165"/>
    <x v="1"/>
    <n v="0"/>
    <x v="3"/>
    <x v="0"/>
  </r>
  <r>
    <x v="54"/>
    <x v="0"/>
    <x v="107"/>
    <x v="162"/>
    <x v="1"/>
    <n v="0"/>
    <x v="0"/>
    <x v="0"/>
  </r>
  <r>
    <x v="54"/>
    <x v="0"/>
    <x v="107"/>
    <x v="27"/>
    <x v="1"/>
    <n v="0"/>
    <x v="5"/>
    <x v="3"/>
  </r>
  <r>
    <x v="54"/>
    <x v="0"/>
    <x v="107"/>
    <x v="26"/>
    <x v="1"/>
    <n v="0"/>
    <x v="7"/>
    <x v="3"/>
  </r>
  <r>
    <x v="54"/>
    <x v="0"/>
    <x v="107"/>
    <x v="160"/>
    <x v="1"/>
    <n v="0"/>
    <x v="2"/>
    <x v="2"/>
  </r>
  <r>
    <x v="54"/>
    <x v="0"/>
    <x v="107"/>
    <x v="164"/>
    <x v="1"/>
    <n v="0"/>
    <x v="0"/>
    <x v="0"/>
  </r>
  <r>
    <x v="54"/>
    <x v="0"/>
    <x v="107"/>
    <x v="163"/>
    <x v="1"/>
    <n v="0"/>
    <x v="0"/>
    <x v="0"/>
  </r>
  <r>
    <x v="54"/>
    <x v="0"/>
    <x v="107"/>
    <x v="154"/>
    <x v="1"/>
    <n v="0"/>
    <x v="3"/>
    <x v="0"/>
  </r>
  <r>
    <x v="54"/>
    <x v="0"/>
    <x v="107"/>
    <x v="157"/>
    <x v="1"/>
    <n v="0"/>
    <x v="3"/>
    <x v="0"/>
  </r>
  <r>
    <x v="54"/>
    <x v="0"/>
    <x v="107"/>
    <x v="158"/>
    <x v="1"/>
    <n v="0"/>
    <x v="1"/>
    <x v="1"/>
  </r>
  <r>
    <x v="54"/>
    <x v="0"/>
    <x v="107"/>
    <x v="10"/>
    <x v="1"/>
    <n v="0"/>
    <x v="4"/>
    <x v="3"/>
  </r>
  <r>
    <x v="54"/>
    <x v="7"/>
    <x v="108"/>
    <x v="161"/>
    <x v="0"/>
    <n v="0"/>
    <x v="3"/>
    <x v="0"/>
  </r>
  <r>
    <x v="54"/>
    <x v="7"/>
    <x v="108"/>
    <x v="156"/>
    <x v="0"/>
    <n v="0"/>
    <x v="8"/>
    <x v="0"/>
  </r>
  <r>
    <x v="54"/>
    <x v="7"/>
    <x v="108"/>
    <x v="155"/>
    <x v="0"/>
    <n v="5.5"/>
    <x v="0"/>
    <x v="0"/>
  </r>
  <r>
    <x v="54"/>
    <x v="7"/>
    <x v="108"/>
    <x v="159"/>
    <x v="0"/>
    <n v="0.1"/>
    <x v="7"/>
    <x v="3"/>
  </r>
  <r>
    <x v="54"/>
    <x v="7"/>
    <x v="108"/>
    <x v="165"/>
    <x v="0"/>
    <n v="0"/>
    <x v="3"/>
    <x v="0"/>
  </r>
  <r>
    <x v="54"/>
    <x v="7"/>
    <x v="108"/>
    <x v="162"/>
    <x v="0"/>
    <n v="0"/>
    <x v="0"/>
    <x v="0"/>
  </r>
  <r>
    <x v="54"/>
    <x v="7"/>
    <x v="108"/>
    <x v="27"/>
    <x v="0"/>
    <n v="0"/>
    <x v="5"/>
    <x v="3"/>
  </r>
  <r>
    <x v="54"/>
    <x v="7"/>
    <x v="108"/>
    <x v="26"/>
    <x v="0"/>
    <n v="0.7"/>
    <x v="7"/>
    <x v="3"/>
  </r>
  <r>
    <x v="54"/>
    <x v="7"/>
    <x v="108"/>
    <x v="160"/>
    <x v="0"/>
    <n v="1.6"/>
    <x v="2"/>
    <x v="2"/>
  </r>
  <r>
    <x v="54"/>
    <x v="7"/>
    <x v="108"/>
    <x v="164"/>
    <x v="0"/>
    <n v="0"/>
    <x v="0"/>
    <x v="0"/>
  </r>
  <r>
    <x v="54"/>
    <x v="7"/>
    <x v="108"/>
    <x v="163"/>
    <x v="0"/>
    <n v="0"/>
    <x v="0"/>
    <x v="0"/>
  </r>
  <r>
    <x v="54"/>
    <x v="7"/>
    <x v="108"/>
    <x v="154"/>
    <x v="0"/>
    <n v="0.3"/>
    <x v="3"/>
    <x v="0"/>
  </r>
  <r>
    <x v="54"/>
    <x v="7"/>
    <x v="108"/>
    <x v="157"/>
    <x v="0"/>
    <n v="0"/>
    <x v="3"/>
    <x v="0"/>
  </r>
  <r>
    <x v="54"/>
    <x v="7"/>
    <x v="108"/>
    <x v="158"/>
    <x v="0"/>
    <n v="1.3"/>
    <x v="1"/>
    <x v="1"/>
  </r>
  <r>
    <x v="54"/>
    <x v="7"/>
    <x v="108"/>
    <x v="10"/>
    <x v="0"/>
    <n v="0"/>
    <x v="4"/>
    <x v="3"/>
  </r>
  <r>
    <x v="54"/>
    <x v="7"/>
    <x v="108"/>
    <x v="161"/>
    <x v="1"/>
    <n v="0.2"/>
    <x v="3"/>
    <x v="0"/>
  </r>
  <r>
    <x v="54"/>
    <x v="7"/>
    <x v="108"/>
    <x v="156"/>
    <x v="1"/>
    <n v="0"/>
    <x v="8"/>
    <x v="0"/>
  </r>
  <r>
    <x v="54"/>
    <x v="7"/>
    <x v="108"/>
    <x v="155"/>
    <x v="1"/>
    <n v="11.2"/>
    <x v="0"/>
    <x v="0"/>
  </r>
  <r>
    <x v="54"/>
    <x v="7"/>
    <x v="108"/>
    <x v="159"/>
    <x v="1"/>
    <n v="0"/>
    <x v="7"/>
    <x v="3"/>
  </r>
  <r>
    <x v="54"/>
    <x v="7"/>
    <x v="108"/>
    <x v="165"/>
    <x v="1"/>
    <n v="0"/>
    <x v="3"/>
    <x v="0"/>
  </r>
  <r>
    <x v="54"/>
    <x v="7"/>
    <x v="108"/>
    <x v="162"/>
    <x v="1"/>
    <n v="0"/>
    <x v="0"/>
    <x v="0"/>
  </r>
  <r>
    <x v="54"/>
    <x v="7"/>
    <x v="108"/>
    <x v="27"/>
    <x v="1"/>
    <n v="0"/>
    <x v="5"/>
    <x v="3"/>
  </r>
  <r>
    <x v="54"/>
    <x v="7"/>
    <x v="108"/>
    <x v="26"/>
    <x v="1"/>
    <n v="3.7"/>
    <x v="7"/>
    <x v="3"/>
  </r>
  <r>
    <x v="54"/>
    <x v="7"/>
    <x v="108"/>
    <x v="160"/>
    <x v="1"/>
    <n v="0.1"/>
    <x v="2"/>
    <x v="2"/>
  </r>
  <r>
    <x v="54"/>
    <x v="7"/>
    <x v="108"/>
    <x v="164"/>
    <x v="1"/>
    <n v="0"/>
    <x v="0"/>
    <x v="0"/>
  </r>
  <r>
    <x v="54"/>
    <x v="7"/>
    <x v="108"/>
    <x v="163"/>
    <x v="1"/>
    <n v="0"/>
    <x v="0"/>
    <x v="0"/>
  </r>
  <r>
    <x v="54"/>
    <x v="7"/>
    <x v="108"/>
    <x v="154"/>
    <x v="1"/>
    <n v="1.1000000000000001"/>
    <x v="3"/>
    <x v="0"/>
  </r>
  <r>
    <x v="54"/>
    <x v="7"/>
    <x v="108"/>
    <x v="157"/>
    <x v="1"/>
    <n v="0.3"/>
    <x v="3"/>
    <x v="0"/>
  </r>
  <r>
    <x v="54"/>
    <x v="7"/>
    <x v="108"/>
    <x v="158"/>
    <x v="1"/>
    <n v="10.4"/>
    <x v="1"/>
    <x v="1"/>
  </r>
  <r>
    <x v="54"/>
    <x v="7"/>
    <x v="108"/>
    <x v="10"/>
    <x v="1"/>
    <n v="0"/>
    <x v="4"/>
    <x v="3"/>
  </r>
  <r>
    <x v="54"/>
    <x v="7"/>
    <x v="109"/>
    <x v="161"/>
    <x v="0"/>
    <n v="0.5"/>
    <x v="3"/>
    <x v="0"/>
  </r>
  <r>
    <x v="54"/>
    <x v="7"/>
    <x v="109"/>
    <x v="156"/>
    <x v="0"/>
    <n v="0"/>
    <x v="8"/>
    <x v="0"/>
  </r>
  <r>
    <x v="54"/>
    <x v="7"/>
    <x v="109"/>
    <x v="155"/>
    <x v="0"/>
    <n v="0"/>
    <x v="0"/>
    <x v="0"/>
  </r>
  <r>
    <x v="54"/>
    <x v="7"/>
    <x v="109"/>
    <x v="159"/>
    <x v="0"/>
    <n v="0"/>
    <x v="7"/>
    <x v="3"/>
  </r>
  <r>
    <x v="54"/>
    <x v="7"/>
    <x v="109"/>
    <x v="165"/>
    <x v="0"/>
    <n v="0"/>
    <x v="3"/>
    <x v="0"/>
  </r>
  <r>
    <x v="54"/>
    <x v="7"/>
    <x v="109"/>
    <x v="162"/>
    <x v="0"/>
    <n v="0"/>
    <x v="0"/>
    <x v="0"/>
  </r>
  <r>
    <x v="54"/>
    <x v="7"/>
    <x v="109"/>
    <x v="27"/>
    <x v="0"/>
    <n v="0"/>
    <x v="5"/>
    <x v="3"/>
  </r>
  <r>
    <x v="54"/>
    <x v="7"/>
    <x v="109"/>
    <x v="26"/>
    <x v="0"/>
    <n v="0"/>
    <x v="7"/>
    <x v="3"/>
  </r>
  <r>
    <x v="54"/>
    <x v="7"/>
    <x v="109"/>
    <x v="160"/>
    <x v="0"/>
    <n v="0"/>
    <x v="2"/>
    <x v="2"/>
  </r>
  <r>
    <x v="54"/>
    <x v="7"/>
    <x v="109"/>
    <x v="164"/>
    <x v="0"/>
    <n v="0"/>
    <x v="0"/>
    <x v="0"/>
  </r>
  <r>
    <x v="54"/>
    <x v="7"/>
    <x v="109"/>
    <x v="163"/>
    <x v="0"/>
    <n v="0"/>
    <x v="0"/>
    <x v="0"/>
  </r>
  <r>
    <x v="54"/>
    <x v="7"/>
    <x v="109"/>
    <x v="154"/>
    <x v="0"/>
    <n v="0"/>
    <x v="3"/>
    <x v="0"/>
  </r>
  <r>
    <x v="54"/>
    <x v="7"/>
    <x v="109"/>
    <x v="157"/>
    <x v="0"/>
    <n v="0"/>
    <x v="3"/>
    <x v="0"/>
  </r>
  <r>
    <x v="54"/>
    <x v="7"/>
    <x v="109"/>
    <x v="158"/>
    <x v="0"/>
    <n v="0"/>
    <x v="1"/>
    <x v="1"/>
  </r>
  <r>
    <x v="54"/>
    <x v="7"/>
    <x v="109"/>
    <x v="10"/>
    <x v="0"/>
    <n v="0"/>
    <x v="4"/>
    <x v="3"/>
  </r>
  <r>
    <x v="54"/>
    <x v="7"/>
    <x v="109"/>
    <x v="161"/>
    <x v="1"/>
    <n v="0"/>
    <x v="3"/>
    <x v="0"/>
  </r>
  <r>
    <x v="54"/>
    <x v="7"/>
    <x v="109"/>
    <x v="156"/>
    <x v="1"/>
    <n v="0.8"/>
    <x v="8"/>
    <x v="0"/>
  </r>
  <r>
    <x v="54"/>
    <x v="7"/>
    <x v="109"/>
    <x v="155"/>
    <x v="1"/>
    <n v="1.5"/>
    <x v="0"/>
    <x v="0"/>
  </r>
  <r>
    <x v="54"/>
    <x v="7"/>
    <x v="109"/>
    <x v="159"/>
    <x v="1"/>
    <n v="0"/>
    <x v="7"/>
    <x v="3"/>
  </r>
  <r>
    <x v="54"/>
    <x v="7"/>
    <x v="109"/>
    <x v="165"/>
    <x v="1"/>
    <n v="0"/>
    <x v="3"/>
    <x v="0"/>
  </r>
  <r>
    <x v="54"/>
    <x v="7"/>
    <x v="109"/>
    <x v="162"/>
    <x v="1"/>
    <n v="0"/>
    <x v="0"/>
    <x v="0"/>
  </r>
  <r>
    <x v="54"/>
    <x v="7"/>
    <x v="109"/>
    <x v="27"/>
    <x v="1"/>
    <n v="0"/>
    <x v="5"/>
    <x v="3"/>
  </r>
  <r>
    <x v="54"/>
    <x v="7"/>
    <x v="109"/>
    <x v="26"/>
    <x v="1"/>
    <n v="0"/>
    <x v="7"/>
    <x v="3"/>
  </r>
  <r>
    <x v="54"/>
    <x v="7"/>
    <x v="109"/>
    <x v="160"/>
    <x v="1"/>
    <n v="0"/>
    <x v="2"/>
    <x v="2"/>
  </r>
  <r>
    <x v="54"/>
    <x v="7"/>
    <x v="109"/>
    <x v="164"/>
    <x v="1"/>
    <n v="0"/>
    <x v="0"/>
    <x v="0"/>
  </r>
  <r>
    <x v="54"/>
    <x v="7"/>
    <x v="109"/>
    <x v="163"/>
    <x v="1"/>
    <n v="0"/>
    <x v="0"/>
    <x v="0"/>
  </r>
  <r>
    <x v="54"/>
    <x v="7"/>
    <x v="109"/>
    <x v="154"/>
    <x v="1"/>
    <n v="0"/>
    <x v="3"/>
    <x v="0"/>
  </r>
  <r>
    <x v="54"/>
    <x v="7"/>
    <x v="109"/>
    <x v="157"/>
    <x v="1"/>
    <n v="0"/>
    <x v="3"/>
    <x v="0"/>
  </r>
  <r>
    <x v="54"/>
    <x v="7"/>
    <x v="109"/>
    <x v="158"/>
    <x v="1"/>
    <n v="0"/>
    <x v="1"/>
    <x v="1"/>
  </r>
  <r>
    <x v="54"/>
    <x v="7"/>
    <x v="109"/>
    <x v="10"/>
    <x v="1"/>
    <n v="0"/>
    <x v="4"/>
    <x v="3"/>
  </r>
  <r>
    <x v="54"/>
    <x v="7"/>
    <x v="110"/>
    <x v="161"/>
    <x v="0"/>
    <n v="0"/>
    <x v="3"/>
    <x v="0"/>
  </r>
  <r>
    <x v="54"/>
    <x v="7"/>
    <x v="110"/>
    <x v="156"/>
    <x v="0"/>
    <n v="0"/>
    <x v="8"/>
    <x v="0"/>
  </r>
  <r>
    <x v="54"/>
    <x v="7"/>
    <x v="110"/>
    <x v="155"/>
    <x v="0"/>
    <n v="2"/>
    <x v="0"/>
    <x v="0"/>
  </r>
  <r>
    <x v="54"/>
    <x v="7"/>
    <x v="110"/>
    <x v="159"/>
    <x v="0"/>
    <n v="0"/>
    <x v="7"/>
    <x v="3"/>
  </r>
  <r>
    <x v="54"/>
    <x v="7"/>
    <x v="110"/>
    <x v="165"/>
    <x v="0"/>
    <n v="0"/>
    <x v="3"/>
    <x v="0"/>
  </r>
  <r>
    <x v="54"/>
    <x v="7"/>
    <x v="110"/>
    <x v="162"/>
    <x v="0"/>
    <n v="0"/>
    <x v="0"/>
    <x v="0"/>
  </r>
  <r>
    <x v="54"/>
    <x v="7"/>
    <x v="110"/>
    <x v="27"/>
    <x v="0"/>
    <n v="0"/>
    <x v="5"/>
    <x v="3"/>
  </r>
  <r>
    <x v="54"/>
    <x v="7"/>
    <x v="110"/>
    <x v="26"/>
    <x v="0"/>
    <n v="0"/>
    <x v="7"/>
    <x v="3"/>
  </r>
  <r>
    <x v="54"/>
    <x v="7"/>
    <x v="110"/>
    <x v="160"/>
    <x v="0"/>
    <n v="0"/>
    <x v="2"/>
    <x v="2"/>
  </r>
  <r>
    <x v="54"/>
    <x v="7"/>
    <x v="110"/>
    <x v="164"/>
    <x v="0"/>
    <n v="0"/>
    <x v="0"/>
    <x v="0"/>
  </r>
  <r>
    <x v="54"/>
    <x v="7"/>
    <x v="110"/>
    <x v="163"/>
    <x v="0"/>
    <n v="0"/>
    <x v="0"/>
    <x v="0"/>
  </r>
  <r>
    <x v="54"/>
    <x v="7"/>
    <x v="110"/>
    <x v="154"/>
    <x v="0"/>
    <n v="0"/>
    <x v="3"/>
    <x v="0"/>
  </r>
  <r>
    <x v="54"/>
    <x v="7"/>
    <x v="110"/>
    <x v="157"/>
    <x v="0"/>
    <n v="0"/>
    <x v="3"/>
    <x v="0"/>
  </r>
  <r>
    <x v="54"/>
    <x v="7"/>
    <x v="110"/>
    <x v="158"/>
    <x v="0"/>
    <n v="0"/>
    <x v="1"/>
    <x v="1"/>
  </r>
  <r>
    <x v="54"/>
    <x v="7"/>
    <x v="110"/>
    <x v="10"/>
    <x v="0"/>
    <n v="0"/>
    <x v="4"/>
    <x v="3"/>
  </r>
  <r>
    <x v="54"/>
    <x v="7"/>
    <x v="110"/>
    <x v="161"/>
    <x v="1"/>
    <n v="0"/>
    <x v="3"/>
    <x v="0"/>
  </r>
  <r>
    <x v="54"/>
    <x v="7"/>
    <x v="110"/>
    <x v="156"/>
    <x v="1"/>
    <n v="0"/>
    <x v="8"/>
    <x v="0"/>
  </r>
  <r>
    <x v="54"/>
    <x v="7"/>
    <x v="110"/>
    <x v="155"/>
    <x v="1"/>
    <n v="0"/>
    <x v="0"/>
    <x v="0"/>
  </r>
  <r>
    <x v="54"/>
    <x v="7"/>
    <x v="110"/>
    <x v="159"/>
    <x v="1"/>
    <n v="0"/>
    <x v="7"/>
    <x v="3"/>
  </r>
  <r>
    <x v="54"/>
    <x v="7"/>
    <x v="110"/>
    <x v="165"/>
    <x v="1"/>
    <n v="0"/>
    <x v="3"/>
    <x v="0"/>
  </r>
  <r>
    <x v="54"/>
    <x v="7"/>
    <x v="110"/>
    <x v="162"/>
    <x v="1"/>
    <n v="0"/>
    <x v="0"/>
    <x v="0"/>
  </r>
  <r>
    <x v="54"/>
    <x v="7"/>
    <x v="110"/>
    <x v="27"/>
    <x v="1"/>
    <n v="0"/>
    <x v="5"/>
    <x v="3"/>
  </r>
  <r>
    <x v="54"/>
    <x v="7"/>
    <x v="110"/>
    <x v="26"/>
    <x v="1"/>
    <n v="0"/>
    <x v="7"/>
    <x v="3"/>
  </r>
  <r>
    <x v="54"/>
    <x v="7"/>
    <x v="110"/>
    <x v="160"/>
    <x v="1"/>
    <n v="0"/>
    <x v="2"/>
    <x v="2"/>
  </r>
  <r>
    <x v="54"/>
    <x v="7"/>
    <x v="110"/>
    <x v="164"/>
    <x v="1"/>
    <n v="0"/>
    <x v="0"/>
    <x v="0"/>
  </r>
  <r>
    <x v="54"/>
    <x v="7"/>
    <x v="110"/>
    <x v="163"/>
    <x v="1"/>
    <n v="0"/>
    <x v="0"/>
    <x v="0"/>
  </r>
  <r>
    <x v="54"/>
    <x v="7"/>
    <x v="110"/>
    <x v="154"/>
    <x v="1"/>
    <n v="0"/>
    <x v="3"/>
    <x v="0"/>
  </r>
  <r>
    <x v="54"/>
    <x v="7"/>
    <x v="110"/>
    <x v="157"/>
    <x v="1"/>
    <n v="0"/>
    <x v="3"/>
    <x v="0"/>
  </r>
  <r>
    <x v="54"/>
    <x v="7"/>
    <x v="110"/>
    <x v="158"/>
    <x v="1"/>
    <n v="0"/>
    <x v="1"/>
    <x v="1"/>
  </r>
  <r>
    <x v="54"/>
    <x v="7"/>
    <x v="110"/>
    <x v="10"/>
    <x v="1"/>
    <n v="0"/>
    <x v="4"/>
    <x v="3"/>
  </r>
  <r>
    <x v="54"/>
    <x v="7"/>
    <x v="111"/>
    <x v="161"/>
    <x v="0"/>
    <n v="0"/>
    <x v="3"/>
    <x v="0"/>
  </r>
  <r>
    <x v="54"/>
    <x v="7"/>
    <x v="111"/>
    <x v="156"/>
    <x v="0"/>
    <n v="0"/>
    <x v="8"/>
    <x v="0"/>
  </r>
  <r>
    <x v="54"/>
    <x v="7"/>
    <x v="111"/>
    <x v="155"/>
    <x v="0"/>
    <n v="4"/>
    <x v="0"/>
    <x v="0"/>
  </r>
  <r>
    <x v="54"/>
    <x v="7"/>
    <x v="111"/>
    <x v="159"/>
    <x v="0"/>
    <n v="0"/>
    <x v="7"/>
    <x v="3"/>
  </r>
  <r>
    <x v="54"/>
    <x v="7"/>
    <x v="111"/>
    <x v="165"/>
    <x v="0"/>
    <n v="0"/>
    <x v="3"/>
    <x v="0"/>
  </r>
  <r>
    <x v="54"/>
    <x v="7"/>
    <x v="111"/>
    <x v="162"/>
    <x v="0"/>
    <n v="0"/>
    <x v="0"/>
    <x v="0"/>
  </r>
  <r>
    <x v="54"/>
    <x v="7"/>
    <x v="111"/>
    <x v="27"/>
    <x v="0"/>
    <n v="0"/>
    <x v="5"/>
    <x v="3"/>
  </r>
  <r>
    <x v="54"/>
    <x v="7"/>
    <x v="111"/>
    <x v="26"/>
    <x v="0"/>
    <n v="0"/>
    <x v="7"/>
    <x v="3"/>
  </r>
  <r>
    <x v="54"/>
    <x v="7"/>
    <x v="111"/>
    <x v="160"/>
    <x v="0"/>
    <n v="0"/>
    <x v="2"/>
    <x v="2"/>
  </r>
  <r>
    <x v="54"/>
    <x v="7"/>
    <x v="111"/>
    <x v="164"/>
    <x v="0"/>
    <n v="0"/>
    <x v="0"/>
    <x v="0"/>
  </r>
  <r>
    <x v="54"/>
    <x v="7"/>
    <x v="111"/>
    <x v="163"/>
    <x v="0"/>
    <n v="0"/>
    <x v="0"/>
    <x v="0"/>
  </r>
  <r>
    <x v="54"/>
    <x v="7"/>
    <x v="111"/>
    <x v="154"/>
    <x v="0"/>
    <n v="0"/>
    <x v="3"/>
    <x v="0"/>
  </r>
  <r>
    <x v="54"/>
    <x v="7"/>
    <x v="111"/>
    <x v="157"/>
    <x v="0"/>
    <n v="0"/>
    <x v="3"/>
    <x v="0"/>
  </r>
  <r>
    <x v="54"/>
    <x v="7"/>
    <x v="111"/>
    <x v="158"/>
    <x v="0"/>
    <n v="0"/>
    <x v="1"/>
    <x v="1"/>
  </r>
  <r>
    <x v="54"/>
    <x v="7"/>
    <x v="111"/>
    <x v="10"/>
    <x v="0"/>
    <n v="0"/>
    <x v="4"/>
    <x v="3"/>
  </r>
  <r>
    <x v="54"/>
    <x v="7"/>
    <x v="111"/>
    <x v="161"/>
    <x v="1"/>
    <n v="0"/>
    <x v="3"/>
    <x v="0"/>
  </r>
  <r>
    <x v="54"/>
    <x v="7"/>
    <x v="111"/>
    <x v="156"/>
    <x v="1"/>
    <n v="0"/>
    <x v="8"/>
    <x v="0"/>
  </r>
  <r>
    <x v="54"/>
    <x v="7"/>
    <x v="111"/>
    <x v="155"/>
    <x v="1"/>
    <n v="0"/>
    <x v="0"/>
    <x v="0"/>
  </r>
  <r>
    <x v="54"/>
    <x v="7"/>
    <x v="111"/>
    <x v="159"/>
    <x v="1"/>
    <n v="0"/>
    <x v="7"/>
    <x v="3"/>
  </r>
  <r>
    <x v="54"/>
    <x v="7"/>
    <x v="111"/>
    <x v="165"/>
    <x v="1"/>
    <n v="0"/>
    <x v="3"/>
    <x v="0"/>
  </r>
  <r>
    <x v="54"/>
    <x v="7"/>
    <x v="111"/>
    <x v="162"/>
    <x v="1"/>
    <n v="0"/>
    <x v="0"/>
    <x v="0"/>
  </r>
  <r>
    <x v="54"/>
    <x v="7"/>
    <x v="111"/>
    <x v="27"/>
    <x v="1"/>
    <n v="0"/>
    <x v="5"/>
    <x v="3"/>
  </r>
  <r>
    <x v="54"/>
    <x v="7"/>
    <x v="111"/>
    <x v="26"/>
    <x v="1"/>
    <n v="0"/>
    <x v="7"/>
    <x v="3"/>
  </r>
  <r>
    <x v="54"/>
    <x v="7"/>
    <x v="111"/>
    <x v="160"/>
    <x v="1"/>
    <n v="0"/>
    <x v="2"/>
    <x v="2"/>
  </r>
  <r>
    <x v="54"/>
    <x v="7"/>
    <x v="111"/>
    <x v="164"/>
    <x v="1"/>
    <n v="0"/>
    <x v="0"/>
    <x v="0"/>
  </r>
  <r>
    <x v="54"/>
    <x v="7"/>
    <x v="111"/>
    <x v="163"/>
    <x v="1"/>
    <n v="0"/>
    <x v="0"/>
    <x v="0"/>
  </r>
  <r>
    <x v="54"/>
    <x v="7"/>
    <x v="111"/>
    <x v="154"/>
    <x v="1"/>
    <n v="0"/>
    <x v="3"/>
    <x v="0"/>
  </r>
  <r>
    <x v="54"/>
    <x v="7"/>
    <x v="111"/>
    <x v="157"/>
    <x v="1"/>
    <n v="0"/>
    <x v="3"/>
    <x v="0"/>
  </r>
  <r>
    <x v="54"/>
    <x v="7"/>
    <x v="111"/>
    <x v="158"/>
    <x v="1"/>
    <n v="0"/>
    <x v="1"/>
    <x v="1"/>
  </r>
  <r>
    <x v="54"/>
    <x v="7"/>
    <x v="111"/>
    <x v="10"/>
    <x v="1"/>
    <n v="0"/>
    <x v="4"/>
    <x v="3"/>
  </r>
  <r>
    <x v="54"/>
    <x v="7"/>
    <x v="120"/>
    <x v="161"/>
    <x v="0"/>
    <n v="0"/>
    <x v="3"/>
    <x v="0"/>
  </r>
  <r>
    <x v="54"/>
    <x v="7"/>
    <x v="120"/>
    <x v="156"/>
    <x v="0"/>
    <n v="0"/>
    <x v="8"/>
    <x v="0"/>
  </r>
  <r>
    <x v="54"/>
    <x v="7"/>
    <x v="120"/>
    <x v="155"/>
    <x v="0"/>
    <n v="0"/>
    <x v="0"/>
    <x v="0"/>
  </r>
  <r>
    <x v="54"/>
    <x v="7"/>
    <x v="120"/>
    <x v="159"/>
    <x v="0"/>
    <n v="0"/>
    <x v="7"/>
    <x v="3"/>
  </r>
  <r>
    <x v="54"/>
    <x v="7"/>
    <x v="120"/>
    <x v="165"/>
    <x v="0"/>
    <n v="0"/>
    <x v="3"/>
    <x v="0"/>
  </r>
  <r>
    <x v="54"/>
    <x v="7"/>
    <x v="120"/>
    <x v="162"/>
    <x v="0"/>
    <n v="0"/>
    <x v="0"/>
    <x v="0"/>
  </r>
  <r>
    <x v="54"/>
    <x v="7"/>
    <x v="120"/>
    <x v="27"/>
    <x v="0"/>
    <n v="0"/>
    <x v="5"/>
    <x v="3"/>
  </r>
  <r>
    <x v="54"/>
    <x v="7"/>
    <x v="120"/>
    <x v="26"/>
    <x v="0"/>
    <n v="0"/>
    <x v="7"/>
    <x v="3"/>
  </r>
  <r>
    <x v="54"/>
    <x v="7"/>
    <x v="120"/>
    <x v="160"/>
    <x v="0"/>
    <n v="0"/>
    <x v="2"/>
    <x v="2"/>
  </r>
  <r>
    <x v="54"/>
    <x v="7"/>
    <x v="120"/>
    <x v="164"/>
    <x v="0"/>
    <n v="0"/>
    <x v="0"/>
    <x v="0"/>
  </r>
  <r>
    <x v="54"/>
    <x v="7"/>
    <x v="120"/>
    <x v="163"/>
    <x v="0"/>
    <n v="0"/>
    <x v="0"/>
    <x v="0"/>
  </r>
  <r>
    <x v="54"/>
    <x v="7"/>
    <x v="120"/>
    <x v="154"/>
    <x v="0"/>
    <n v="3"/>
    <x v="3"/>
    <x v="0"/>
  </r>
  <r>
    <x v="54"/>
    <x v="7"/>
    <x v="120"/>
    <x v="157"/>
    <x v="0"/>
    <n v="0"/>
    <x v="3"/>
    <x v="0"/>
  </r>
  <r>
    <x v="54"/>
    <x v="7"/>
    <x v="120"/>
    <x v="158"/>
    <x v="0"/>
    <n v="0"/>
    <x v="1"/>
    <x v="1"/>
  </r>
  <r>
    <x v="54"/>
    <x v="7"/>
    <x v="120"/>
    <x v="10"/>
    <x v="0"/>
    <n v="0"/>
    <x v="4"/>
    <x v="3"/>
  </r>
  <r>
    <x v="54"/>
    <x v="7"/>
    <x v="120"/>
    <x v="161"/>
    <x v="1"/>
    <n v="0"/>
    <x v="3"/>
    <x v="0"/>
  </r>
  <r>
    <x v="54"/>
    <x v="7"/>
    <x v="120"/>
    <x v="156"/>
    <x v="1"/>
    <n v="0"/>
    <x v="8"/>
    <x v="0"/>
  </r>
  <r>
    <x v="54"/>
    <x v="7"/>
    <x v="120"/>
    <x v="155"/>
    <x v="1"/>
    <n v="0"/>
    <x v="0"/>
    <x v="0"/>
  </r>
  <r>
    <x v="54"/>
    <x v="7"/>
    <x v="120"/>
    <x v="159"/>
    <x v="1"/>
    <n v="0"/>
    <x v="7"/>
    <x v="3"/>
  </r>
  <r>
    <x v="54"/>
    <x v="7"/>
    <x v="120"/>
    <x v="165"/>
    <x v="1"/>
    <n v="0"/>
    <x v="3"/>
    <x v="0"/>
  </r>
  <r>
    <x v="54"/>
    <x v="7"/>
    <x v="120"/>
    <x v="162"/>
    <x v="1"/>
    <n v="0"/>
    <x v="0"/>
    <x v="0"/>
  </r>
  <r>
    <x v="54"/>
    <x v="7"/>
    <x v="120"/>
    <x v="27"/>
    <x v="1"/>
    <n v="0"/>
    <x v="5"/>
    <x v="3"/>
  </r>
  <r>
    <x v="54"/>
    <x v="7"/>
    <x v="120"/>
    <x v="26"/>
    <x v="1"/>
    <n v="0"/>
    <x v="7"/>
    <x v="3"/>
  </r>
  <r>
    <x v="54"/>
    <x v="7"/>
    <x v="120"/>
    <x v="160"/>
    <x v="1"/>
    <n v="0"/>
    <x v="2"/>
    <x v="2"/>
  </r>
  <r>
    <x v="54"/>
    <x v="7"/>
    <x v="120"/>
    <x v="164"/>
    <x v="1"/>
    <n v="0"/>
    <x v="0"/>
    <x v="0"/>
  </r>
  <r>
    <x v="54"/>
    <x v="7"/>
    <x v="120"/>
    <x v="163"/>
    <x v="1"/>
    <n v="0"/>
    <x v="0"/>
    <x v="0"/>
  </r>
  <r>
    <x v="54"/>
    <x v="7"/>
    <x v="120"/>
    <x v="154"/>
    <x v="1"/>
    <n v="0"/>
    <x v="3"/>
    <x v="0"/>
  </r>
  <r>
    <x v="54"/>
    <x v="7"/>
    <x v="120"/>
    <x v="157"/>
    <x v="1"/>
    <n v="0"/>
    <x v="3"/>
    <x v="0"/>
  </r>
  <r>
    <x v="54"/>
    <x v="7"/>
    <x v="120"/>
    <x v="158"/>
    <x v="1"/>
    <n v="0"/>
    <x v="1"/>
    <x v="1"/>
  </r>
  <r>
    <x v="54"/>
    <x v="7"/>
    <x v="120"/>
    <x v="10"/>
    <x v="1"/>
    <n v="0"/>
    <x v="4"/>
    <x v="3"/>
  </r>
  <r>
    <x v="54"/>
    <x v="7"/>
    <x v="117"/>
    <x v="161"/>
    <x v="0"/>
    <n v="0"/>
    <x v="3"/>
    <x v="0"/>
  </r>
  <r>
    <x v="54"/>
    <x v="7"/>
    <x v="117"/>
    <x v="156"/>
    <x v="0"/>
    <n v="0"/>
    <x v="8"/>
    <x v="0"/>
  </r>
  <r>
    <x v="54"/>
    <x v="7"/>
    <x v="117"/>
    <x v="155"/>
    <x v="0"/>
    <n v="0.9"/>
    <x v="0"/>
    <x v="0"/>
  </r>
  <r>
    <x v="54"/>
    <x v="7"/>
    <x v="117"/>
    <x v="159"/>
    <x v="0"/>
    <n v="0"/>
    <x v="7"/>
    <x v="3"/>
  </r>
  <r>
    <x v="54"/>
    <x v="7"/>
    <x v="117"/>
    <x v="165"/>
    <x v="0"/>
    <n v="0"/>
    <x v="3"/>
    <x v="0"/>
  </r>
  <r>
    <x v="54"/>
    <x v="7"/>
    <x v="117"/>
    <x v="162"/>
    <x v="0"/>
    <n v="1.1000000000000001"/>
    <x v="0"/>
    <x v="0"/>
  </r>
  <r>
    <x v="54"/>
    <x v="7"/>
    <x v="117"/>
    <x v="27"/>
    <x v="0"/>
    <n v="0"/>
    <x v="5"/>
    <x v="3"/>
  </r>
  <r>
    <x v="54"/>
    <x v="7"/>
    <x v="117"/>
    <x v="26"/>
    <x v="0"/>
    <n v="0"/>
    <x v="7"/>
    <x v="3"/>
  </r>
  <r>
    <x v="54"/>
    <x v="7"/>
    <x v="117"/>
    <x v="160"/>
    <x v="0"/>
    <n v="0"/>
    <x v="2"/>
    <x v="2"/>
  </r>
  <r>
    <x v="54"/>
    <x v="7"/>
    <x v="117"/>
    <x v="164"/>
    <x v="0"/>
    <n v="0"/>
    <x v="0"/>
    <x v="0"/>
  </r>
  <r>
    <x v="54"/>
    <x v="7"/>
    <x v="117"/>
    <x v="163"/>
    <x v="0"/>
    <n v="0"/>
    <x v="0"/>
    <x v="0"/>
  </r>
  <r>
    <x v="54"/>
    <x v="7"/>
    <x v="117"/>
    <x v="154"/>
    <x v="0"/>
    <n v="0"/>
    <x v="3"/>
    <x v="0"/>
  </r>
  <r>
    <x v="54"/>
    <x v="7"/>
    <x v="117"/>
    <x v="157"/>
    <x v="0"/>
    <n v="0"/>
    <x v="3"/>
    <x v="0"/>
  </r>
  <r>
    <x v="54"/>
    <x v="7"/>
    <x v="117"/>
    <x v="158"/>
    <x v="0"/>
    <n v="0"/>
    <x v="1"/>
    <x v="1"/>
  </r>
  <r>
    <x v="54"/>
    <x v="7"/>
    <x v="117"/>
    <x v="10"/>
    <x v="0"/>
    <n v="2.4"/>
    <x v="4"/>
    <x v="3"/>
  </r>
  <r>
    <x v="54"/>
    <x v="7"/>
    <x v="117"/>
    <x v="161"/>
    <x v="1"/>
    <n v="0"/>
    <x v="3"/>
    <x v="0"/>
  </r>
  <r>
    <x v="54"/>
    <x v="7"/>
    <x v="117"/>
    <x v="156"/>
    <x v="1"/>
    <n v="0"/>
    <x v="8"/>
    <x v="0"/>
  </r>
  <r>
    <x v="54"/>
    <x v="7"/>
    <x v="117"/>
    <x v="155"/>
    <x v="1"/>
    <n v="0"/>
    <x v="0"/>
    <x v="0"/>
  </r>
  <r>
    <x v="54"/>
    <x v="7"/>
    <x v="117"/>
    <x v="159"/>
    <x v="1"/>
    <n v="0"/>
    <x v="7"/>
    <x v="3"/>
  </r>
  <r>
    <x v="54"/>
    <x v="7"/>
    <x v="117"/>
    <x v="165"/>
    <x v="1"/>
    <n v="0"/>
    <x v="3"/>
    <x v="0"/>
  </r>
  <r>
    <x v="54"/>
    <x v="7"/>
    <x v="117"/>
    <x v="162"/>
    <x v="1"/>
    <n v="0"/>
    <x v="0"/>
    <x v="0"/>
  </r>
  <r>
    <x v="54"/>
    <x v="7"/>
    <x v="117"/>
    <x v="27"/>
    <x v="1"/>
    <n v="0"/>
    <x v="5"/>
    <x v="3"/>
  </r>
  <r>
    <x v="54"/>
    <x v="7"/>
    <x v="117"/>
    <x v="26"/>
    <x v="1"/>
    <n v="0"/>
    <x v="7"/>
    <x v="3"/>
  </r>
  <r>
    <x v="54"/>
    <x v="7"/>
    <x v="117"/>
    <x v="160"/>
    <x v="1"/>
    <n v="0"/>
    <x v="2"/>
    <x v="2"/>
  </r>
  <r>
    <x v="54"/>
    <x v="7"/>
    <x v="117"/>
    <x v="164"/>
    <x v="1"/>
    <n v="0"/>
    <x v="0"/>
    <x v="0"/>
  </r>
  <r>
    <x v="54"/>
    <x v="7"/>
    <x v="117"/>
    <x v="163"/>
    <x v="1"/>
    <n v="0"/>
    <x v="0"/>
    <x v="0"/>
  </r>
  <r>
    <x v="54"/>
    <x v="7"/>
    <x v="117"/>
    <x v="154"/>
    <x v="1"/>
    <n v="0"/>
    <x v="3"/>
    <x v="0"/>
  </r>
  <r>
    <x v="54"/>
    <x v="7"/>
    <x v="117"/>
    <x v="157"/>
    <x v="1"/>
    <n v="0"/>
    <x v="3"/>
    <x v="0"/>
  </r>
  <r>
    <x v="54"/>
    <x v="7"/>
    <x v="117"/>
    <x v="158"/>
    <x v="1"/>
    <n v="0"/>
    <x v="1"/>
    <x v="1"/>
  </r>
  <r>
    <x v="54"/>
    <x v="7"/>
    <x v="117"/>
    <x v="10"/>
    <x v="1"/>
    <n v="0"/>
    <x v="4"/>
    <x v="3"/>
  </r>
  <r>
    <x v="54"/>
    <x v="7"/>
    <x v="112"/>
    <x v="161"/>
    <x v="0"/>
    <n v="0"/>
    <x v="3"/>
    <x v="0"/>
  </r>
  <r>
    <x v="54"/>
    <x v="7"/>
    <x v="112"/>
    <x v="156"/>
    <x v="0"/>
    <n v="0"/>
    <x v="8"/>
    <x v="0"/>
  </r>
  <r>
    <x v="54"/>
    <x v="7"/>
    <x v="112"/>
    <x v="155"/>
    <x v="0"/>
    <n v="0"/>
    <x v="0"/>
    <x v="0"/>
  </r>
  <r>
    <x v="54"/>
    <x v="7"/>
    <x v="112"/>
    <x v="159"/>
    <x v="0"/>
    <n v="0"/>
    <x v="7"/>
    <x v="3"/>
  </r>
  <r>
    <x v="54"/>
    <x v="7"/>
    <x v="112"/>
    <x v="165"/>
    <x v="0"/>
    <n v="0"/>
    <x v="3"/>
    <x v="0"/>
  </r>
  <r>
    <x v="54"/>
    <x v="7"/>
    <x v="112"/>
    <x v="162"/>
    <x v="0"/>
    <n v="3"/>
    <x v="0"/>
    <x v="0"/>
  </r>
  <r>
    <x v="54"/>
    <x v="7"/>
    <x v="112"/>
    <x v="27"/>
    <x v="0"/>
    <n v="0"/>
    <x v="5"/>
    <x v="3"/>
  </r>
  <r>
    <x v="54"/>
    <x v="7"/>
    <x v="112"/>
    <x v="26"/>
    <x v="0"/>
    <n v="0"/>
    <x v="7"/>
    <x v="3"/>
  </r>
  <r>
    <x v="54"/>
    <x v="7"/>
    <x v="112"/>
    <x v="160"/>
    <x v="0"/>
    <n v="0"/>
    <x v="2"/>
    <x v="2"/>
  </r>
  <r>
    <x v="54"/>
    <x v="7"/>
    <x v="112"/>
    <x v="164"/>
    <x v="0"/>
    <n v="0"/>
    <x v="0"/>
    <x v="0"/>
  </r>
  <r>
    <x v="54"/>
    <x v="7"/>
    <x v="112"/>
    <x v="163"/>
    <x v="0"/>
    <n v="0"/>
    <x v="0"/>
    <x v="0"/>
  </r>
  <r>
    <x v="54"/>
    <x v="7"/>
    <x v="112"/>
    <x v="154"/>
    <x v="0"/>
    <n v="11.1"/>
    <x v="3"/>
    <x v="0"/>
  </r>
  <r>
    <x v="54"/>
    <x v="7"/>
    <x v="112"/>
    <x v="157"/>
    <x v="0"/>
    <n v="0"/>
    <x v="3"/>
    <x v="0"/>
  </r>
  <r>
    <x v="54"/>
    <x v="7"/>
    <x v="112"/>
    <x v="158"/>
    <x v="0"/>
    <n v="0.4"/>
    <x v="1"/>
    <x v="1"/>
  </r>
  <r>
    <x v="54"/>
    <x v="7"/>
    <x v="112"/>
    <x v="10"/>
    <x v="0"/>
    <n v="0"/>
    <x v="4"/>
    <x v="3"/>
  </r>
  <r>
    <x v="54"/>
    <x v="7"/>
    <x v="112"/>
    <x v="161"/>
    <x v="1"/>
    <n v="0"/>
    <x v="3"/>
    <x v="0"/>
  </r>
  <r>
    <x v="54"/>
    <x v="7"/>
    <x v="112"/>
    <x v="156"/>
    <x v="1"/>
    <n v="0"/>
    <x v="8"/>
    <x v="0"/>
  </r>
  <r>
    <x v="54"/>
    <x v="7"/>
    <x v="112"/>
    <x v="155"/>
    <x v="1"/>
    <n v="0"/>
    <x v="0"/>
    <x v="0"/>
  </r>
  <r>
    <x v="54"/>
    <x v="7"/>
    <x v="112"/>
    <x v="159"/>
    <x v="1"/>
    <n v="0"/>
    <x v="7"/>
    <x v="3"/>
  </r>
  <r>
    <x v="54"/>
    <x v="7"/>
    <x v="112"/>
    <x v="165"/>
    <x v="1"/>
    <n v="0"/>
    <x v="3"/>
    <x v="0"/>
  </r>
  <r>
    <x v="54"/>
    <x v="7"/>
    <x v="112"/>
    <x v="162"/>
    <x v="1"/>
    <n v="0"/>
    <x v="0"/>
    <x v="0"/>
  </r>
  <r>
    <x v="54"/>
    <x v="7"/>
    <x v="112"/>
    <x v="27"/>
    <x v="1"/>
    <n v="0"/>
    <x v="5"/>
    <x v="3"/>
  </r>
  <r>
    <x v="54"/>
    <x v="7"/>
    <x v="112"/>
    <x v="26"/>
    <x v="1"/>
    <n v="0"/>
    <x v="7"/>
    <x v="3"/>
  </r>
  <r>
    <x v="54"/>
    <x v="7"/>
    <x v="112"/>
    <x v="160"/>
    <x v="1"/>
    <n v="0"/>
    <x v="2"/>
    <x v="2"/>
  </r>
  <r>
    <x v="54"/>
    <x v="7"/>
    <x v="112"/>
    <x v="164"/>
    <x v="1"/>
    <n v="0"/>
    <x v="0"/>
    <x v="0"/>
  </r>
  <r>
    <x v="54"/>
    <x v="7"/>
    <x v="112"/>
    <x v="163"/>
    <x v="1"/>
    <n v="0"/>
    <x v="0"/>
    <x v="0"/>
  </r>
  <r>
    <x v="54"/>
    <x v="7"/>
    <x v="112"/>
    <x v="154"/>
    <x v="1"/>
    <n v="0"/>
    <x v="3"/>
    <x v="0"/>
  </r>
  <r>
    <x v="54"/>
    <x v="7"/>
    <x v="112"/>
    <x v="157"/>
    <x v="1"/>
    <n v="0"/>
    <x v="3"/>
    <x v="0"/>
  </r>
  <r>
    <x v="54"/>
    <x v="7"/>
    <x v="112"/>
    <x v="158"/>
    <x v="1"/>
    <n v="0"/>
    <x v="1"/>
    <x v="1"/>
  </r>
  <r>
    <x v="54"/>
    <x v="7"/>
    <x v="112"/>
    <x v="10"/>
    <x v="1"/>
    <n v="0"/>
    <x v="4"/>
    <x v="3"/>
  </r>
  <r>
    <x v="54"/>
    <x v="7"/>
    <x v="113"/>
    <x v="161"/>
    <x v="0"/>
    <n v="0"/>
    <x v="3"/>
    <x v="0"/>
  </r>
  <r>
    <x v="54"/>
    <x v="7"/>
    <x v="113"/>
    <x v="156"/>
    <x v="0"/>
    <n v="0"/>
    <x v="8"/>
    <x v="0"/>
  </r>
  <r>
    <x v="54"/>
    <x v="7"/>
    <x v="113"/>
    <x v="155"/>
    <x v="0"/>
    <n v="9"/>
    <x v="0"/>
    <x v="0"/>
  </r>
  <r>
    <x v="54"/>
    <x v="7"/>
    <x v="113"/>
    <x v="159"/>
    <x v="0"/>
    <n v="0"/>
    <x v="7"/>
    <x v="3"/>
  </r>
  <r>
    <x v="54"/>
    <x v="7"/>
    <x v="113"/>
    <x v="165"/>
    <x v="0"/>
    <n v="0"/>
    <x v="3"/>
    <x v="0"/>
  </r>
  <r>
    <x v="54"/>
    <x v="7"/>
    <x v="113"/>
    <x v="162"/>
    <x v="0"/>
    <n v="0"/>
    <x v="0"/>
    <x v="0"/>
  </r>
  <r>
    <x v="54"/>
    <x v="7"/>
    <x v="113"/>
    <x v="27"/>
    <x v="0"/>
    <n v="0"/>
    <x v="5"/>
    <x v="3"/>
  </r>
  <r>
    <x v="54"/>
    <x v="7"/>
    <x v="113"/>
    <x v="26"/>
    <x v="0"/>
    <n v="0"/>
    <x v="7"/>
    <x v="3"/>
  </r>
  <r>
    <x v="54"/>
    <x v="7"/>
    <x v="113"/>
    <x v="160"/>
    <x v="0"/>
    <n v="0"/>
    <x v="2"/>
    <x v="2"/>
  </r>
  <r>
    <x v="54"/>
    <x v="7"/>
    <x v="113"/>
    <x v="164"/>
    <x v="0"/>
    <n v="0"/>
    <x v="0"/>
    <x v="0"/>
  </r>
  <r>
    <x v="54"/>
    <x v="7"/>
    <x v="113"/>
    <x v="163"/>
    <x v="0"/>
    <n v="0"/>
    <x v="0"/>
    <x v="0"/>
  </r>
  <r>
    <x v="54"/>
    <x v="7"/>
    <x v="113"/>
    <x v="154"/>
    <x v="0"/>
    <n v="0"/>
    <x v="3"/>
    <x v="0"/>
  </r>
  <r>
    <x v="54"/>
    <x v="7"/>
    <x v="113"/>
    <x v="157"/>
    <x v="0"/>
    <n v="0"/>
    <x v="3"/>
    <x v="0"/>
  </r>
  <r>
    <x v="54"/>
    <x v="7"/>
    <x v="113"/>
    <x v="158"/>
    <x v="0"/>
    <n v="0"/>
    <x v="1"/>
    <x v="1"/>
  </r>
  <r>
    <x v="54"/>
    <x v="7"/>
    <x v="113"/>
    <x v="10"/>
    <x v="0"/>
    <n v="0"/>
    <x v="4"/>
    <x v="3"/>
  </r>
  <r>
    <x v="54"/>
    <x v="7"/>
    <x v="113"/>
    <x v="161"/>
    <x v="1"/>
    <n v="0"/>
    <x v="3"/>
    <x v="0"/>
  </r>
  <r>
    <x v="54"/>
    <x v="7"/>
    <x v="113"/>
    <x v="156"/>
    <x v="1"/>
    <n v="0"/>
    <x v="8"/>
    <x v="0"/>
  </r>
  <r>
    <x v="54"/>
    <x v="7"/>
    <x v="113"/>
    <x v="155"/>
    <x v="1"/>
    <n v="0"/>
    <x v="0"/>
    <x v="0"/>
  </r>
  <r>
    <x v="54"/>
    <x v="7"/>
    <x v="113"/>
    <x v="159"/>
    <x v="1"/>
    <n v="0"/>
    <x v="7"/>
    <x v="3"/>
  </r>
  <r>
    <x v="54"/>
    <x v="7"/>
    <x v="113"/>
    <x v="165"/>
    <x v="1"/>
    <n v="0"/>
    <x v="3"/>
    <x v="0"/>
  </r>
  <r>
    <x v="54"/>
    <x v="7"/>
    <x v="113"/>
    <x v="162"/>
    <x v="1"/>
    <n v="0"/>
    <x v="0"/>
    <x v="0"/>
  </r>
  <r>
    <x v="54"/>
    <x v="7"/>
    <x v="113"/>
    <x v="27"/>
    <x v="1"/>
    <n v="0"/>
    <x v="5"/>
    <x v="3"/>
  </r>
  <r>
    <x v="54"/>
    <x v="7"/>
    <x v="113"/>
    <x v="26"/>
    <x v="1"/>
    <n v="0"/>
    <x v="7"/>
    <x v="3"/>
  </r>
  <r>
    <x v="54"/>
    <x v="7"/>
    <x v="113"/>
    <x v="160"/>
    <x v="1"/>
    <n v="0"/>
    <x v="2"/>
    <x v="2"/>
  </r>
  <r>
    <x v="54"/>
    <x v="7"/>
    <x v="113"/>
    <x v="164"/>
    <x v="1"/>
    <n v="0"/>
    <x v="0"/>
    <x v="0"/>
  </r>
  <r>
    <x v="54"/>
    <x v="7"/>
    <x v="113"/>
    <x v="163"/>
    <x v="1"/>
    <n v="0"/>
    <x v="0"/>
    <x v="0"/>
  </r>
  <r>
    <x v="54"/>
    <x v="7"/>
    <x v="113"/>
    <x v="154"/>
    <x v="1"/>
    <n v="0"/>
    <x v="3"/>
    <x v="0"/>
  </r>
  <r>
    <x v="54"/>
    <x v="7"/>
    <x v="113"/>
    <x v="157"/>
    <x v="1"/>
    <n v="0"/>
    <x v="3"/>
    <x v="0"/>
  </r>
  <r>
    <x v="54"/>
    <x v="7"/>
    <x v="113"/>
    <x v="158"/>
    <x v="1"/>
    <n v="0"/>
    <x v="1"/>
    <x v="1"/>
  </r>
  <r>
    <x v="54"/>
    <x v="7"/>
    <x v="113"/>
    <x v="10"/>
    <x v="1"/>
    <n v="0"/>
    <x v="4"/>
    <x v="3"/>
  </r>
  <r>
    <x v="54"/>
    <x v="7"/>
    <x v="114"/>
    <x v="161"/>
    <x v="0"/>
    <n v="0"/>
    <x v="3"/>
    <x v="0"/>
  </r>
  <r>
    <x v="54"/>
    <x v="7"/>
    <x v="114"/>
    <x v="156"/>
    <x v="0"/>
    <n v="0"/>
    <x v="8"/>
    <x v="0"/>
  </r>
  <r>
    <x v="54"/>
    <x v="7"/>
    <x v="114"/>
    <x v="155"/>
    <x v="0"/>
    <n v="0"/>
    <x v="0"/>
    <x v="0"/>
  </r>
  <r>
    <x v="54"/>
    <x v="7"/>
    <x v="114"/>
    <x v="159"/>
    <x v="0"/>
    <n v="0"/>
    <x v="7"/>
    <x v="3"/>
  </r>
  <r>
    <x v="54"/>
    <x v="7"/>
    <x v="114"/>
    <x v="165"/>
    <x v="0"/>
    <n v="0"/>
    <x v="3"/>
    <x v="0"/>
  </r>
  <r>
    <x v="54"/>
    <x v="7"/>
    <x v="114"/>
    <x v="162"/>
    <x v="0"/>
    <n v="0"/>
    <x v="0"/>
    <x v="0"/>
  </r>
  <r>
    <x v="54"/>
    <x v="7"/>
    <x v="114"/>
    <x v="27"/>
    <x v="0"/>
    <n v="0"/>
    <x v="5"/>
    <x v="3"/>
  </r>
  <r>
    <x v="54"/>
    <x v="7"/>
    <x v="114"/>
    <x v="26"/>
    <x v="0"/>
    <n v="0"/>
    <x v="7"/>
    <x v="3"/>
  </r>
  <r>
    <x v="54"/>
    <x v="7"/>
    <x v="114"/>
    <x v="160"/>
    <x v="0"/>
    <n v="0"/>
    <x v="2"/>
    <x v="2"/>
  </r>
  <r>
    <x v="54"/>
    <x v="7"/>
    <x v="114"/>
    <x v="164"/>
    <x v="0"/>
    <n v="0"/>
    <x v="0"/>
    <x v="0"/>
  </r>
  <r>
    <x v="54"/>
    <x v="7"/>
    <x v="114"/>
    <x v="163"/>
    <x v="0"/>
    <n v="0"/>
    <x v="0"/>
    <x v="0"/>
  </r>
  <r>
    <x v="54"/>
    <x v="7"/>
    <x v="114"/>
    <x v="154"/>
    <x v="0"/>
    <n v="0"/>
    <x v="3"/>
    <x v="0"/>
  </r>
  <r>
    <x v="54"/>
    <x v="7"/>
    <x v="114"/>
    <x v="157"/>
    <x v="0"/>
    <n v="0"/>
    <x v="3"/>
    <x v="0"/>
  </r>
  <r>
    <x v="54"/>
    <x v="7"/>
    <x v="114"/>
    <x v="158"/>
    <x v="0"/>
    <n v="0"/>
    <x v="1"/>
    <x v="1"/>
  </r>
  <r>
    <x v="54"/>
    <x v="7"/>
    <x v="114"/>
    <x v="10"/>
    <x v="0"/>
    <n v="0"/>
    <x v="4"/>
    <x v="3"/>
  </r>
  <r>
    <x v="54"/>
    <x v="7"/>
    <x v="114"/>
    <x v="161"/>
    <x v="1"/>
    <n v="0"/>
    <x v="3"/>
    <x v="0"/>
  </r>
  <r>
    <x v="54"/>
    <x v="7"/>
    <x v="114"/>
    <x v="156"/>
    <x v="1"/>
    <n v="0"/>
    <x v="8"/>
    <x v="0"/>
  </r>
  <r>
    <x v="54"/>
    <x v="7"/>
    <x v="114"/>
    <x v="155"/>
    <x v="1"/>
    <n v="0"/>
    <x v="0"/>
    <x v="0"/>
  </r>
  <r>
    <x v="54"/>
    <x v="7"/>
    <x v="114"/>
    <x v="159"/>
    <x v="1"/>
    <n v="0"/>
    <x v="7"/>
    <x v="3"/>
  </r>
  <r>
    <x v="54"/>
    <x v="7"/>
    <x v="114"/>
    <x v="165"/>
    <x v="1"/>
    <n v="0"/>
    <x v="3"/>
    <x v="0"/>
  </r>
  <r>
    <x v="54"/>
    <x v="7"/>
    <x v="114"/>
    <x v="162"/>
    <x v="1"/>
    <n v="0"/>
    <x v="0"/>
    <x v="0"/>
  </r>
  <r>
    <x v="54"/>
    <x v="7"/>
    <x v="114"/>
    <x v="27"/>
    <x v="1"/>
    <n v="0"/>
    <x v="5"/>
    <x v="3"/>
  </r>
  <r>
    <x v="54"/>
    <x v="7"/>
    <x v="114"/>
    <x v="26"/>
    <x v="1"/>
    <n v="0"/>
    <x v="7"/>
    <x v="3"/>
  </r>
  <r>
    <x v="54"/>
    <x v="7"/>
    <x v="114"/>
    <x v="160"/>
    <x v="1"/>
    <n v="0"/>
    <x v="2"/>
    <x v="2"/>
  </r>
  <r>
    <x v="54"/>
    <x v="7"/>
    <x v="114"/>
    <x v="164"/>
    <x v="1"/>
    <n v="0"/>
    <x v="0"/>
    <x v="0"/>
  </r>
  <r>
    <x v="54"/>
    <x v="7"/>
    <x v="114"/>
    <x v="163"/>
    <x v="1"/>
    <n v="0"/>
    <x v="0"/>
    <x v="0"/>
  </r>
  <r>
    <x v="54"/>
    <x v="7"/>
    <x v="114"/>
    <x v="154"/>
    <x v="1"/>
    <n v="0"/>
    <x v="3"/>
    <x v="0"/>
  </r>
  <r>
    <x v="54"/>
    <x v="7"/>
    <x v="114"/>
    <x v="157"/>
    <x v="1"/>
    <n v="0"/>
    <x v="3"/>
    <x v="0"/>
  </r>
  <r>
    <x v="54"/>
    <x v="7"/>
    <x v="114"/>
    <x v="158"/>
    <x v="1"/>
    <n v="0"/>
    <x v="1"/>
    <x v="1"/>
  </r>
  <r>
    <x v="54"/>
    <x v="7"/>
    <x v="114"/>
    <x v="10"/>
    <x v="1"/>
    <n v="0"/>
    <x v="4"/>
    <x v="3"/>
  </r>
  <r>
    <x v="54"/>
    <x v="3"/>
    <x v="21"/>
    <x v="161"/>
    <x v="0"/>
    <n v="0"/>
    <x v="3"/>
    <x v="0"/>
  </r>
  <r>
    <x v="54"/>
    <x v="3"/>
    <x v="21"/>
    <x v="156"/>
    <x v="0"/>
    <n v="0"/>
    <x v="8"/>
    <x v="0"/>
  </r>
  <r>
    <x v="54"/>
    <x v="3"/>
    <x v="21"/>
    <x v="155"/>
    <x v="0"/>
    <n v="0"/>
    <x v="0"/>
    <x v="0"/>
  </r>
  <r>
    <x v="54"/>
    <x v="3"/>
    <x v="21"/>
    <x v="159"/>
    <x v="0"/>
    <n v="0"/>
    <x v="7"/>
    <x v="3"/>
  </r>
  <r>
    <x v="54"/>
    <x v="3"/>
    <x v="21"/>
    <x v="165"/>
    <x v="0"/>
    <n v="0"/>
    <x v="3"/>
    <x v="0"/>
  </r>
  <r>
    <x v="54"/>
    <x v="3"/>
    <x v="21"/>
    <x v="162"/>
    <x v="0"/>
    <n v="0"/>
    <x v="0"/>
    <x v="0"/>
  </r>
  <r>
    <x v="54"/>
    <x v="3"/>
    <x v="21"/>
    <x v="27"/>
    <x v="0"/>
    <n v="0"/>
    <x v="5"/>
    <x v="3"/>
  </r>
  <r>
    <x v="54"/>
    <x v="3"/>
    <x v="21"/>
    <x v="26"/>
    <x v="0"/>
    <n v="0"/>
    <x v="7"/>
    <x v="3"/>
  </r>
  <r>
    <x v="54"/>
    <x v="3"/>
    <x v="21"/>
    <x v="160"/>
    <x v="0"/>
    <n v="0"/>
    <x v="2"/>
    <x v="2"/>
  </r>
  <r>
    <x v="54"/>
    <x v="3"/>
    <x v="21"/>
    <x v="164"/>
    <x v="0"/>
    <n v="0"/>
    <x v="0"/>
    <x v="0"/>
  </r>
  <r>
    <x v="54"/>
    <x v="3"/>
    <x v="21"/>
    <x v="163"/>
    <x v="0"/>
    <n v="0"/>
    <x v="0"/>
    <x v="0"/>
  </r>
  <r>
    <x v="54"/>
    <x v="3"/>
    <x v="21"/>
    <x v="154"/>
    <x v="0"/>
    <n v="0"/>
    <x v="3"/>
    <x v="0"/>
  </r>
  <r>
    <x v="54"/>
    <x v="3"/>
    <x v="21"/>
    <x v="157"/>
    <x v="0"/>
    <n v="0"/>
    <x v="3"/>
    <x v="0"/>
  </r>
  <r>
    <x v="54"/>
    <x v="3"/>
    <x v="21"/>
    <x v="158"/>
    <x v="0"/>
    <n v="0"/>
    <x v="1"/>
    <x v="1"/>
  </r>
  <r>
    <x v="54"/>
    <x v="3"/>
    <x v="21"/>
    <x v="10"/>
    <x v="0"/>
    <n v="0"/>
    <x v="4"/>
    <x v="3"/>
  </r>
  <r>
    <x v="54"/>
    <x v="3"/>
    <x v="21"/>
    <x v="161"/>
    <x v="1"/>
    <n v="0"/>
    <x v="3"/>
    <x v="0"/>
  </r>
  <r>
    <x v="54"/>
    <x v="3"/>
    <x v="21"/>
    <x v="156"/>
    <x v="1"/>
    <n v="0"/>
    <x v="8"/>
    <x v="0"/>
  </r>
  <r>
    <x v="54"/>
    <x v="3"/>
    <x v="21"/>
    <x v="155"/>
    <x v="1"/>
    <n v="1"/>
    <x v="0"/>
    <x v="0"/>
  </r>
  <r>
    <x v="54"/>
    <x v="3"/>
    <x v="21"/>
    <x v="159"/>
    <x v="1"/>
    <n v="0"/>
    <x v="7"/>
    <x v="3"/>
  </r>
  <r>
    <x v="54"/>
    <x v="3"/>
    <x v="21"/>
    <x v="165"/>
    <x v="1"/>
    <n v="0"/>
    <x v="3"/>
    <x v="0"/>
  </r>
  <r>
    <x v="54"/>
    <x v="3"/>
    <x v="21"/>
    <x v="162"/>
    <x v="1"/>
    <n v="0"/>
    <x v="0"/>
    <x v="0"/>
  </r>
  <r>
    <x v="54"/>
    <x v="3"/>
    <x v="21"/>
    <x v="27"/>
    <x v="1"/>
    <n v="0"/>
    <x v="5"/>
    <x v="3"/>
  </r>
  <r>
    <x v="54"/>
    <x v="3"/>
    <x v="21"/>
    <x v="26"/>
    <x v="1"/>
    <n v="0"/>
    <x v="7"/>
    <x v="3"/>
  </r>
  <r>
    <x v="54"/>
    <x v="3"/>
    <x v="21"/>
    <x v="160"/>
    <x v="1"/>
    <n v="0"/>
    <x v="2"/>
    <x v="2"/>
  </r>
  <r>
    <x v="54"/>
    <x v="3"/>
    <x v="21"/>
    <x v="164"/>
    <x v="1"/>
    <n v="0"/>
    <x v="0"/>
    <x v="0"/>
  </r>
  <r>
    <x v="54"/>
    <x v="3"/>
    <x v="21"/>
    <x v="163"/>
    <x v="1"/>
    <n v="0"/>
    <x v="0"/>
    <x v="0"/>
  </r>
  <r>
    <x v="54"/>
    <x v="3"/>
    <x v="21"/>
    <x v="154"/>
    <x v="1"/>
    <n v="0"/>
    <x v="3"/>
    <x v="0"/>
  </r>
  <r>
    <x v="54"/>
    <x v="3"/>
    <x v="21"/>
    <x v="157"/>
    <x v="1"/>
    <n v="0"/>
    <x v="3"/>
    <x v="0"/>
  </r>
  <r>
    <x v="54"/>
    <x v="3"/>
    <x v="21"/>
    <x v="158"/>
    <x v="1"/>
    <n v="0"/>
    <x v="1"/>
    <x v="1"/>
  </r>
  <r>
    <x v="54"/>
    <x v="3"/>
    <x v="21"/>
    <x v="10"/>
    <x v="1"/>
    <n v="0"/>
    <x v="4"/>
    <x v="3"/>
  </r>
  <r>
    <x v="54"/>
    <x v="3"/>
    <x v="22"/>
    <x v="161"/>
    <x v="0"/>
    <n v="0"/>
    <x v="3"/>
    <x v="0"/>
  </r>
  <r>
    <x v="54"/>
    <x v="3"/>
    <x v="22"/>
    <x v="156"/>
    <x v="0"/>
    <n v="0"/>
    <x v="8"/>
    <x v="0"/>
  </r>
  <r>
    <x v="54"/>
    <x v="3"/>
    <x v="22"/>
    <x v="155"/>
    <x v="0"/>
    <n v="7.5"/>
    <x v="0"/>
    <x v="0"/>
  </r>
  <r>
    <x v="54"/>
    <x v="3"/>
    <x v="22"/>
    <x v="159"/>
    <x v="0"/>
    <n v="0"/>
    <x v="7"/>
    <x v="3"/>
  </r>
  <r>
    <x v="54"/>
    <x v="3"/>
    <x v="22"/>
    <x v="165"/>
    <x v="0"/>
    <n v="0"/>
    <x v="3"/>
    <x v="0"/>
  </r>
  <r>
    <x v="54"/>
    <x v="3"/>
    <x v="22"/>
    <x v="162"/>
    <x v="0"/>
    <n v="0"/>
    <x v="0"/>
    <x v="0"/>
  </r>
  <r>
    <x v="54"/>
    <x v="3"/>
    <x v="22"/>
    <x v="27"/>
    <x v="0"/>
    <n v="0"/>
    <x v="5"/>
    <x v="3"/>
  </r>
  <r>
    <x v="54"/>
    <x v="3"/>
    <x v="22"/>
    <x v="26"/>
    <x v="0"/>
    <n v="0"/>
    <x v="7"/>
    <x v="3"/>
  </r>
  <r>
    <x v="54"/>
    <x v="3"/>
    <x v="22"/>
    <x v="160"/>
    <x v="0"/>
    <n v="0"/>
    <x v="2"/>
    <x v="2"/>
  </r>
  <r>
    <x v="54"/>
    <x v="3"/>
    <x v="22"/>
    <x v="164"/>
    <x v="0"/>
    <n v="0"/>
    <x v="0"/>
    <x v="0"/>
  </r>
  <r>
    <x v="54"/>
    <x v="3"/>
    <x v="22"/>
    <x v="163"/>
    <x v="0"/>
    <n v="0"/>
    <x v="0"/>
    <x v="0"/>
  </r>
  <r>
    <x v="54"/>
    <x v="3"/>
    <x v="22"/>
    <x v="154"/>
    <x v="0"/>
    <n v="0"/>
    <x v="3"/>
    <x v="0"/>
  </r>
  <r>
    <x v="54"/>
    <x v="3"/>
    <x v="22"/>
    <x v="157"/>
    <x v="0"/>
    <n v="0"/>
    <x v="3"/>
    <x v="0"/>
  </r>
  <r>
    <x v="54"/>
    <x v="3"/>
    <x v="22"/>
    <x v="158"/>
    <x v="0"/>
    <n v="0"/>
    <x v="1"/>
    <x v="1"/>
  </r>
  <r>
    <x v="54"/>
    <x v="3"/>
    <x v="22"/>
    <x v="10"/>
    <x v="0"/>
    <n v="0"/>
    <x v="4"/>
    <x v="3"/>
  </r>
  <r>
    <x v="54"/>
    <x v="3"/>
    <x v="22"/>
    <x v="161"/>
    <x v="1"/>
    <n v="0"/>
    <x v="3"/>
    <x v="0"/>
  </r>
  <r>
    <x v="54"/>
    <x v="3"/>
    <x v="22"/>
    <x v="156"/>
    <x v="1"/>
    <n v="0"/>
    <x v="8"/>
    <x v="0"/>
  </r>
  <r>
    <x v="54"/>
    <x v="3"/>
    <x v="22"/>
    <x v="155"/>
    <x v="1"/>
    <n v="0.1"/>
    <x v="0"/>
    <x v="0"/>
  </r>
  <r>
    <x v="54"/>
    <x v="3"/>
    <x v="22"/>
    <x v="159"/>
    <x v="1"/>
    <n v="0"/>
    <x v="7"/>
    <x v="3"/>
  </r>
  <r>
    <x v="54"/>
    <x v="3"/>
    <x v="22"/>
    <x v="165"/>
    <x v="1"/>
    <n v="0"/>
    <x v="3"/>
    <x v="0"/>
  </r>
  <r>
    <x v="54"/>
    <x v="3"/>
    <x v="22"/>
    <x v="162"/>
    <x v="1"/>
    <n v="0"/>
    <x v="0"/>
    <x v="0"/>
  </r>
  <r>
    <x v="54"/>
    <x v="3"/>
    <x v="22"/>
    <x v="27"/>
    <x v="1"/>
    <n v="0"/>
    <x v="5"/>
    <x v="3"/>
  </r>
  <r>
    <x v="54"/>
    <x v="3"/>
    <x v="22"/>
    <x v="26"/>
    <x v="1"/>
    <n v="0"/>
    <x v="7"/>
    <x v="3"/>
  </r>
  <r>
    <x v="54"/>
    <x v="3"/>
    <x v="22"/>
    <x v="160"/>
    <x v="1"/>
    <n v="0"/>
    <x v="2"/>
    <x v="2"/>
  </r>
  <r>
    <x v="54"/>
    <x v="3"/>
    <x v="22"/>
    <x v="164"/>
    <x v="1"/>
    <n v="0"/>
    <x v="0"/>
    <x v="0"/>
  </r>
  <r>
    <x v="54"/>
    <x v="3"/>
    <x v="22"/>
    <x v="163"/>
    <x v="1"/>
    <n v="0"/>
    <x v="0"/>
    <x v="0"/>
  </r>
  <r>
    <x v="54"/>
    <x v="3"/>
    <x v="22"/>
    <x v="154"/>
    <x v="1"/>
    <n v="0"/>
    <x v="3"/>
    <x v="0"/>
  </r>
  <r>
    <x v="54"/>
    <x v="3"/>
    <x v="22"/>
    <x v="157"/>
    <x v="1"/>
    <n v="0"/>
    <x v="3"/>
    <x v="0"/>
  </r>
  <r>
    <x v="54"/>
    <x v="3"/>
    <x v="22"/>
    <x v="158"/>
    <x v="1"/>
    <n v="0"/>
    <x v="1"/>
    <x v="1"/>
  </r>
  <r>
    <x v="54"/>
    <x v="3"/>
    <x v="22"/>
    <x v="10"/>
    <x v="1"/>
    <n v="0"/>
    <x v="4"/>
    <x v="3"/>
  </r>
  <r>
    <x v="54"/>
    <x v="3"/>
    <x v="23"/>
    <x v="161"/>
    <x v="0"/>
    <n v="0"/>
    <x v="3"/>
    <x v="0"/>
  </r>
  <r>
    <x v="54"/>
    <x v="3"/>
    <x v="23"/>
    <x v="156"/>
    <x v="0"/>
    <n v="0"/>
    <x v="8"/>
    <x v="0"/>
  </r>
  <r>
    <x v="54"/>
    <x v="3"/>
    <x v="23"/>
    <x v="155"/>
    <x v="0"/>
    <n v="0"/>
    <x v="0"/>
    <x v="0"/>
  </r>
  <r>
    <x v="54"/>
    <x v="3"/>
    <x v="23"/>
    <x v="159"/>
    <x v="0"/>
    <n v="0"/>
    <x v="7"/>
    <x v="3"/>
  </r>
  <r>
    <x v="54"/>
    <x v="3"/>
    <x v="23"/>
    <x v="165"/>
    <x v="0"/>
    <n v="0"/>
    <x v="3"/>
    <x v="0"/>
  </r>
  <r>
    <x v="54"/>
    <x v="3"/>
    <x v="23"/>
    <x v="162"/>
    <x v="0"/>
    <n v="0.1"/>
    <x v="0"/>
    <x v="0"/>
  </r>
  <r>
    <x v="54"/>
    <x v="3"/>
    <x v="23"/>
    <x v="27"/>
    <x v="0"/>
    <n v="0"/>
    <x v="5"/>
    <x v="3"/>
  </r>
  <r>
    <x v="54"/>
    <x v="3"/>
    <x v="23"/>
    <x v="26"/>
    <x v="0"/>
    <n v="0"/>
    <x v="7"/>
    <x v="3"/>
  </r>
  <r>
    <x v="54"/>
    <x v="3"/>
    <x v="23"/>
    <x v="160"/>
    <x v="0"/>
    <n v="0"/>
    <x v="2"/>
    <x v="2"/>
  </r>
  <r>
    <x v="54"/>
    <x v="3"/>
    <x v="23"/>
    <x v="164"/>
    <x v="0"/>
    <n v="0"/>
    <x v="0"/>
    <x v="0"/>
  </r>
  <r>
    <x v="54"/>
    <x v="3"/>
    <x v="23"/>
    <x v="163"/>
    <x v="0"/>
    <n v="0"/>
    <x v="0"/>
    <x v="0"/>
  </r>
  <r>
    <x v="54"/>
    <x v="3"/>
    <x v="23"/>
    <x v="154"/>
    <x v="0"/>
    <n v="0"/>
    <x v="3"/>
    <x v="0"/>
  </r>
  <r>
    <x v="54"/>
    <x v="3"/>
    <x v="23"/>
    <x v="157"/>
    <x v="0"/>
    <n v="0"/>
    <x v="3"/>
    <x v="0"/>
  </r>
  <r>
    <x v="54"/>
    <x v="3"/>
    <x v="23"/>
    <x v="158"/>
    <x v="0"/>
    <n v="6.8"/>
    <x v="1"/>
    <x v="1"/>
  </r>
  <r>
    <x v="54"/>
    <x v="3"/>
    <x v="23"/>
    <x v="10"/>
    <x v="0"/>
    <n v="0"/>
    <x v="4"/>
    <x v="3"/>
  </r>
  <r>
    <x v="54"/>
    <x v="3"/>
    <x v="23"/>
    <x v="161"/>
    <x v="1"/>
    <n v="6"/>
    <x v="3"/>
    <x v="0"/>
  </r>
  <r>
    <x v="54"/>
    <x v="3"/>
    <x v="23"/>
    <x v="156"/>
    <x v="1"/>
    <n v="0"/>
    <x v="8"/>
    <x v="0"/>
  </r>
  <r>
    <x v="54"/>
    <x v="3"/>
    <x v="23"/>
    <x v="155"/>
    <x v="1"/>
    <n v="76"/>
    <x v="0"/>
    <x v="0"/>
  </r>
  <r>
    <x v="54"/>
    <x v="3"/>
    <x v="23"/>
    <x v="159"/>
    <x v="1"/>
    <n v="0"/>
    <x v="7"/>
    <x v="3"/>
  </r>
  <r>
    <x v="54"/>
    <x v="3"/>
    <x v="23"/>
    <x v="165"/>
    <x v="1"/>
    <n v="0"/>
    <x v="3"/>
    <x v="0"/>
  </r>
  <r>
    <x v="54"/>
    <x v="3"/>
    <x v="23"/>
    <x v="162"/>
    <x v="1"/>
    <n v="0"/>
    <x v="0"/>
    <x v="0"/>
  </r>
  <r>
    <x v="54"/>
    <x v="3"/>
    <x v="23"/>
    <x v="27"/>
    <x v="1"/>
    <n v="0"/>
    <x v="5"/>
    <x v="3"/>
  </r>
  <r>
    <x v="54"/>
    <x v="3"/>
    <x v="23"/>
    <x v="26"/>
    <x v="1"/>
    <n v="3"/>
    <x v="7"/>
    <x v="3"/>
  </r>
  <r>
    <x v="54"/>
    <x v="3"/>
    <x v="23"/>
    <x v="160"/>
    <x v="1"/>
    <n v="0"/>
    <x v="2"/>
    <x v="2"/>
  </r>
  <r>
    <x v="54"/>
    <x v="3"/>
    <x v="23"/>
    <x v="164"/>
    <x v="1"/>
    <n v="0"/>
    <x v="0"/>
    <x v="0"/>
  </r>
  <r>
    <x v="54"/>
    <x v="3"/>
    <x v="23"/>
    <x v="163"/>
    <x v="1"/>
    <n v="0"/>
    <x v="0"/>
    <x v="0"/>
  </r>
  <r>
    <x v="54"/>
    <x v="3"/>
    <x v="23"/>
    <x v="154"/>
    <x v="1"/>
    <n v="0"/>
    <x v="3"/>
    <x v="0"/>
  </r>
  <r>
    <x v="54"/>
    <x v="3"/>
    <x v="23"/>
    <x v="157"/>
    <x v="1"/>
    <n v="2.2999999999999998"/>
    <x v="3"/>
    <x v="0"/>
  </r>
  <r>
    <x v="54"/>
    <x v="3"/>
    <x v="23"/>
    <x v="158"/>
    <x v="1"/>
    <n v="20.100000000000001"/>
    <x v="1"/>
    <x v="1"/>
  </r>
  <r>
    <x v="54"/>
    <x v="3"/>
    <x v="23"/>
    <x v="10"/>
    <x v="1"/>
    <n v="0"/>
    <x v="4"/>
    <x v="3"/>
  </r>
  <r>
    <x v="54"/>
    <x v="3"/>
    <x v="24"/>
    <x v="161"/>
    <x v="0"/>
    <n v="0"/>
    <x v="3"/>
    <x v="0"/>
  </r>
  <r>
    <x v="54"/>
    <x v="3"/>
    <x v="24"/>
    <x v="156"/>
    <x v="0"/>
    <n v="0"/>
    <x v="8"/>
    <x v="0"/>
  </r>
  <r>
    <x v="54"/>
    <x v="3"/>
    <x v="24"/>
    <x v="155"/>
    <x v="0"/>
    <n v="0.1"/>
    <x v="0"/>
    <x v="0"/>
  </r>
  <r>
    <x v="54"/>
    <x v="3"/>
    <x v="24"/>
    <x v="159"/>
    <x v="0"/>
    <n v="0"/>
    <x v="7"/>
    <x v="3"/>
  </r>
  <r>
    <x v="54"/>
    <x v="3"/>
    <x v="24"/>
    <x v="165"/>
    <x v="0"/>
    <n v="0"/>
    <x v="3"/>
    <x v="0"/>
  </r>
  <r>
    <x v="54"/>
    <x v="3"/>
    <x v="24"/>
    <x v="162"/>
    <x v="0"/>
    <n v="0"/>
    <x v="0"/>
    <x v="0"/>
  </r>
  <r>
    <x v="54"/>
    <x v="3"/>
    <x v="24"/>
    <x v="27"/>
    <x v="0"/>
    <n v="0"/>
    <x v="5"/>
    <x v="3"/>
  </r>
  <r>
    <x v="54"/>
    <x v="3"/>
    <x v="24"/>
    <x v="26"/>
    <x v="0"/>
    <n v="0"/>
    <x v="7"/>
    <x v="3"/>
  </r>
  <r>
    <x v="54"/>
    <x v="3"/>
    <x v="24"/>
    <x v="160"/>
    <x v="0"/>
    <n v="0"/>
    <x v="2"/>
    <x v="2"/>
  </r>
  <r>
    <x v="54"/>
    <x v="3"/>
    <x v="24"/>
    <x v="164"/>
    <x v="0"/>
    <n v="0"/>
    <x v="0"/>
    <x v="0"/>
  </r>
  <r>
    <x v="54"/>
    <x v="3"/>
    <x v="24"/>
    <x v="163"/>
    <x v="0"/>
    <n v="0"/>
    <x v="0"/>
    <x v="0"/>
  </r>
  <r>
    <x v="54"/>
    <x v="3"/>
    <x v="24"/>
    <x v="154"/>
    <x v="0"/>
    <n v="0"/>
    <x v="3"/>
    <x v="0"/>
  </r>
  <r>
    <x v="54"/>
    <x v="3"/>
    <x v="24"/>
    <x v="157"/>
    <x v="0"/>
    <n v="0"/>
    <x v="3"/>
    <x v="0"/>
  </r>
  <r>
    <x v="54"/>
    <x v="3"/>
    <x v="24"/>
    <x v="158"/>
    <x v="0"/>
    <n v="0"/>
    <x v="1"/>
    <x v="1"/>
  </r>
  <r>
    <x v="54"/>
    <x v="3"/>
    <x v="24"/>
    <x v="10"/>
    <x v="0"/>
    <n v="0"/>
    <x v="4"/>
    <x v="3"/>
  </r>
  <r>
    <x v="54"/>
    <x v="3"/>
    <x v="24"/>
    <x v="161"/>
    <x v="1"/>
    <n v="0"/>
    <x v="3"/>
    <x v="0"/>
  </r>
  <r>
    <x v="54"/>
    <x v="3"/>
    <x v="24"/>
    <x v="156"/>
    <x v="1"/>
    <n v="0"/>
    <x v="8"/>
    <x v="0"/>
  </r>
  <r>
    <x v="54"/>
    <x v="3"/>
    <x v="24"/>
    <x v="155"/>
    <x v="1"/>
    <n v="0"/>
    <x v="0"/>
    <x v="0"/>
  </r>
  <r>
    <x v="54"/>
    <x v="3"/>
    <x v="24"/>
    <x v="159"/>
    <x v="1"/>
    <n v="0"/>
    <x v="7"/>
    <x v="3"/>
  </r>
  <r>
    <x v="54"/>
    <x v="3"/>
    <x v="24"/>
    <x v="165"/>
    <x v="1"/>
    <n v="0"/>
    <x v="3"/>
    <x v="0"/>
  </r>
  <r>
    <x v="54"/>
    <x v="3"/>
    <x v="24"/>
    <x v="162"/>
    <x v="1"/>
    <n v="0"/>
    <x v="0"/>
    <x v="0"/>
  </r>
  <r>
    <x v="54"/>
    <x v="3"/>
    <x v="24"/>
    <x v="27"/>
    <x v="1"/>
    <n v="0"/>
    <x v="5"/>
    <x v="3"/>
  </r>
  <r>
    <x v="54"/>
    <x v="3"/>
    <x v="24"/>
    <x v="26"/>
    <x v="1"/>
    <n v="0"/>
    <x v="7"/>
    <x v="3"/>
  </r>
  <r>
    <x v="54"/>
    <x v="3"/>
    <x v="24"/>
    <x v="160"/>
    <x v="1"/>
    <n v="0"/>
    <x v="2"/>
    <x v="2"/>
  </r>
  <r>
    <x v="54"/>
    <x v="3"/>
    <x v="24"/>
    <x v="164"/>
    <x v="1"/>
    <n v="0"/>
    <x v="0"/>
    <x v="0"/>
  </r>
  <r>
    <x v="54"/>
    <x v="3"/>
    <x v="24"/>
    <x v="163"/>
    <x v="1"/>
    <n v="0"/>
    <x v="0"/>
    <x v="0"/>
  </r>
  <r>
    <x v="54"/>
    <x v="3"/>
    <x v="24"/>
    <x v="154"/>
    <x v="1"/>
    <n v="0"/>
    <x v="3"/>
    <x v="0"/>
  </r>
  <r>
    <x v="54"/>
    <x v="3"/>
    <x v="24"/>
    <x v="157"/>
    <x v="1"/>
    <n v="0"/>
    <x v="3"/>
    <x v="0"/>
  </r>
  <r>
    <x v="54"/>
    <x v="3"/>
    <x v="24"/>
    <x v="158"/>
    <x v="1"/>
    <n v="0"/>
    <x v="1"/>
    <x v="1"/>
  </r>
  <r>
    <x v="54"/>
    <x v="3"/>
    <x v="24"/>
    <x v="10"/>
    <x v="1"/>
    <n v="0"/>
    <x v="4"/>
    <x v="3"/>
  </r>
  <r>
    <x v="54"/>
    <x v="3"/>
    <x v="25"/>
    <x v="161"/>
    <x v="0"/>
    <n v="0"/>
    <x v="3"/>
    <x v="0"/>
  </r>
  <r>
    <x v="54"/>
    <x v="3"/>
    <x v="25"/>
    <x v="156"/>
    <x v="0"/>
    <n v="0"/>
    <x v="8"/>
    <x v="0"/>
  </r>
  <r>
    <x v="54"/>
    <x v="3"/>
    <x v="25"/>
    <x v="155"/>
    <x v="0"/>
    <n v="0"/>
    <x v="0"/>
    <x v="0"/>
  </r>
  <r>
    <x v="54"/>
    <x v="3"/>
    <x v="25"/>
    <x v="159"/>
    <x v="0"/>
    <n v="0"/>
    <x v="7"/>
    <x v="3"/>
  </r>
  <r>
    <x v="54"/>
    <x v="3"/>
    <x v="25"/>
    <x v="165"/>
    <x v="0"/>
    <n v="0"/>
    <x v="3"/>
    <x v="0"/>
  </r>
  <r>
    <x v="54"/>
    <x v="3"/>
    <x v="25"/>
    <x v="162"/>
    <x v="0"/>
    <n v="0"/>
    <x v="0"/>
    <x v="0"/>
  </r>
  <r>
    <x v="54"/>
    <x v="3"/>
    <x v="25"/>
    <x v="27"/>
    <x v="0"/>
    <n v="0"/>
    <x v="5"/>
    <x v="3"/>
  </r>
  <r>
    <x v="54"/>
    <x v="3"/>
    <x v="25"/>
    <x v="26"/>
    <x v="0"/>
    <n v="0"/>
    <x v="7"/>
    <x v="3"/>
  </r>
  <r>
    <x v="54"/>
    <x v="3"/>
    <x v="25"/>
    <x v="160"/>
    <x v="0"/>
    <n v="0"/>
    <x v="2"/>
    <x v="2"/>
  </r>
  <r>
    <x v="54"/>
    <x v="3"/>
    <x v="25"/>
    <x v="164"/>
    <x v="0"/>
    <n v="0"/>
    <x v="0"/>
    <x v="0"/>
  </r>
  <r>
    <x v="54"/>
    <x v="3"/>
    <x v="25"/>
    <x v="163"/>
    <x v="0"/>
    <n v="0"/>
    <x v="0"/>
    <x v="0"/>
  </r>
  <r>
    <x v="54"/>
    <x v="3"/>
    <x v="25"/>
    <x v="154"/>
    <x v="0"/>
    <n v="0"/>
    <x v="3"/>
    <x v="0"/>
  </r>
  <r>
    <x v="54"/>
    <x v="3"/>
    <x v="25"/>
    <x v="157"/>
    <x v="0"/>
    <n v="0"/>
    <x v="3"/>
    <x v="0"/>
  </r>
  <r>
    <x v="54"/>
    <x v="3"/>
    <x v="25"/>
    <x v="158"/>
    <x v="0"/>
    <n v="0.6"/>
    <x v="1"/>
    <x v="1"/>
  </r>
  <r>
    <x v="54"/>
    <x v="3"/>
    <x v="25"/>
    <x v="10"/>
    <x v="0"/>
    <n v="0"/>
    <x v="4"/>
    <x v="3"/>
  </r>
  <r>
    <x v="54"/>
    <x v="3"/>
    <x v="25"/>
    <x v="161"/>
    <x v="1"/>
    <n v="3.2"/>
    <x v="3"/>
    <x v="0"/>
  </r>
  <r>
    <x v="54"/>
    <x v="3"/>
    <x v="25"/>
    <x v="156"/>
    <x v="1"/>
    <n v="0"/>
    <x v="8"/>
    <x v="0"/>
  </r>
  <r>
    <x v="54"/>
    <x v="3"/>
    <x v="25"/>
    <x v="155"/>
    <x v="1"/>
    <n v="0"/>
    <x v="0"/>
    <x v="0"/>
  </r>
  <r>
    <x v="54"/>
    <x v="3"/>
    <x v="25"/>
    <x v="159"/>
    <x v="1"/>
    <n v="0.5"/>
    <x v="7"/>
    <x v="3"/>
  </r>
  <r>
    <x v="54"/>
    <x v="3"/>
    <x v="25"/>
    <x v="165"/>
    <x v="1"/>
    <n v="0"/>
    <x v="3"/>
    <x v="0"/>
  </r>
  <r>
    <x v="54"/>
    <x v="3"/>
    <x v="25"/>
    <x v="162"/>
    <x v="1"/>
    <n v="0"/>
    <x v="0"/>
    <x v="0"/>
  </r>
  <r>
    <x v="54"/>
    <x v="3"/>
    <x v="25"/>
    <x v="27"/>
    <x v="1"/>
    <n v="0"/>
    <x v="5"/>
    <x v="3"/>
  </r>
  <r>
    <x v="54"/>
    <x v="3"/>
    <x v="25"/>
    <x v="26"/>
    <x v="1"/>
    <n v="0.2"/>
    <x v="7"/>
    <x v="3"/>
  </r>
  <r>
    <x v="54"/>
    <x v="3"/>
    <x v="25"/>
    <x v="160"/>
    <x v="1"/>
    <n v="0"/>
    <x v="2"/>
    <x v="2"/>
  </r>
  <r>
    <x v="54"/>
    <x v="3"/>
    <x v="25"/>
    <x v="164"/>
    <x v="1"/>
    <n v="0"/>
    <x v="0"/>
    <x v="0"/>
  </r>
  <r>
    <x v="54"/>
    <x v="3"/>
    <x v="25"/>
    <x v="163"/>
    <x v="1"/>
    <n v="0"/>
    <x v="0"/>
    <x v="0"/>
  </r>
  <r>
    <x v="54"/>
    <x v="3"/>
    <x v="25"/>
    <x v="154"/>
    <x v="1"/>
    <n v="1.1000000000000001"/>
    <x v="3"/>
    <x v="0"/>
  </r>
  <r>
    <x v="54"/>
    <x v="3"/>
    <x v="25"/>
    <x v="157"/>
    <x v="1"/>
    <n v="0"/>
    <x v="3"/>
    <x v="0"/>
  </r>
  <r>
    <x v="54"/>
    <x v="3"/>
    <x v="25"/>
    <x v="158"/>
    <x v="1"/>
    <n v="0"/>
    <x v="1"/>
    <x v="1"/>
  </r>
  <r>
    <x v="54"/>
    <x v="3"/>
    <x v="25"/>
    <x v="10"/>
    <x v="1"/>
    <n v="0"/>
    <x v="4"/>
    <x v="3"/>
  </r>
  <r>
    <x v="54"/>
    <x v="3"/>
    <x v="26"/>
    <x v="161"/>
    <x v="0"/>
    <n v="0"/>
    <x v="3"/>
    <x v="0"/>
  </r>
  <r>
    <x v="54"/>
    <x v="3"/>
    <x v="26"/>
    <x v="156"/>
    <x v="0"/>
    <n v="0"/>
    <x v="8"/>
    <x v="0"/>
  </r>
  <r>
    <x v="54"/>
    <x v="3"/>
    <x v="26"/>
    <x v="155"/>
    <x v="0"/>
    <n v="0"/>
    <x v="0"/>
    <x v="0"/>
  </r>
  <r>
    <x v="54"/>
    <x v="3"/>
    <x v="26"/>
    <x v="159"/>
    <x v="0"/>
    <n v="0"/>
    <x v="7"/>
    <x v="3"/>
  </r>
  <r>
    <x v="54"/>
    <x v="3"/>
    <x v="26"/>
    <x v="165"/>
    <x v="0"/>
    <n v="0"/>
    <x v="3"/>
    <x v="0"/>
  </r>
  <r>
    <x v="54"/>
    <x v="3"/>
    <x v="26"/>
    <x v="162"/>
    <x v="0"/>
    <n v="0"/>
    <x v="0"/>
    <x v="0"/>
  </r>
  <r>
    <x v="54"/>
    <x v="3"/>
    <x v="26"/>
    <x v="27"/>
    <x v="0"/>
    <n v="0"/>
    <x v="5"/>
    <x v="3"/>
  </r>
  <r>
    <x v="54"/>
    <x v="3"/>
    <x v="26"/>
    <x v="26"/>
    <x v="0"/>
    <n v="0"/>
    <x v="7"/>
    <x v="3"/>
  </r>
  <r>
    <x v="54"/>
    <x v="3"/>
    <x v="26"/>
    <x v="160"/>
    <x v="0"/>
    <n v="0"/>
    <x v="2"/>
    <x v="2"/>
  </r>
  <r>
    <x v="54"/>
    <x v="3"/>
    <x v="26"/>
    <x v="164"/>
    <x v="0"/>
    <n v="0"/>
    <x v="0"/>
    <x v="0"/>
  </r>
  <r>
    <x v="54"/>
    <x v="3"/>
    <x v="26"/>
    <x v="163"/>
    <x v="0"/>
    <n v="0"/>
    <x v="0"/>
    <x v="0"/>
  </r>
  <r>
    <x v="54"/>
    <x v="3"/>
    <x v="26"/>
    <x v="154"/>
    <x v="0"/>
    <n v="0"/>
    <x v="3"/>
    <x v="0"/>
  </r>
  <r>
    <x v="54"/>
    <x v="3"/>
    <x v="26"/>
    <x v="157"/>
    <x v="0"/>
    <n v="0"/>
    <x v="3"/>
    <x v="0"/>
  </r>
  <r>
    <x v="54"/>
    <x v="3"/>
    <x v="26"/>
    <x v="158"/>
    <x v="0"/>
    <n v="0"/>
    <x v="1"/>
    <x v="1"/>
  </r>
  <r>
    <x v="54"/>
    <x v="3"/>
    <x v="26"/>
    <x v="10"/>
    <x v="0"/>
    <n v="0"/>
    <x v="4"/>
    <x v="3"/>
  </r>
  <r>
    <x v="54"/>
    <x v="3"/>
    <x v="26"/>
    <x v="161"/>
    <x v="1"/>
    <n v="0"/>
    <x v="3"/>
    <x v="0"/>
  </r>
  <r>
    <x v="54"/>
    <x v="3"/>
    <x v="26"/>
    <x v="156"/>
    <x v="1"/>
    <n v="0"/>
    <x v="8"/>
    <x v="0"/>
  </r>
  <r>
    <x v="54"/>
    <x v="3"/>
    <x v="26"/>
    <x v="155"/>
    <x v="1"/>
    <n v="0"/>
    <x v="0"/>
    <x v="0"/>
  </r>
  <r>
    <x v="54"/>
    <x v="3"/>
    <x v="26"/>
    <x v="159"/>
    <x v="1"/>
    <n v="0"/>
    <x v="7"/>
    <x v="3"/>
  </r>
  <r>
    <x v="54"/>
    <x v="3"/>
    <x v="26"/>
    <x v="165"/>
    <x v="1"/>
    <n v="0"/>
    <x v="3"/>
    <x v="0"/>
  </r>
  <r>
    <x v="54"/>
    <x v="3"/>
    <x v="26"/>
    <x v="162"/>
    <x v="1"/>
    <n v="0"/>
    <x v="0"/>
    <x v="0"/>
  </r>
  <r>
    <x v="54"/>
    <x v="3"/>
    <x v="26"/>
    <x v="27"/>
    <x v="1"/>
    <n v="0"/>
    <x v="5"/>
    <x v="3"/>
  </r>
  <r>
    <x v="54"/>
    <x v="3"/>
    <x v="26"/>
    <x v="26"/>
    <x v="1"/>
    <n v="0"/>
    <x v="7"/>
    <x v="3"/>
  </r>
  <r>
    <x v="54"/>
    <x v="3"/>
    <x v="26"/>
    <x v="160"/>
    <x v="1"/>
    <n v="0"/>
    <x v="2"/>
    <x v="2"/>
  </r>
  <r>
    <x v="54"/>
    <x v="3"/>
    <x v="26"/>
    <x v="164"/>
    <x v="1"/>
    <n v="0"/>
    <x v="0"/>
    <x v="0"/>
  </r>
  <r>
    <x v="54"/>
    <x v="3"/>
    <x v="26"/>
    <x v="163"/>
    <x v="1"/>
    <n v="0"/>
    <x v="0"/>
    <x v="0"/>
  </r>
  <r>
    <x v="54"/>
    <x v="3"/>
    <x v="26"/>
    <x v="154"/>
    <x v="1"/>
    <n v="0"/>
    <x v="3"/>
    <x v="0"/>
  </r>
  <r>
    <x v="54"/>
    <x v="3"/>
    <x v="26"/>
    <x v="157"/>
    <x v="1"/>
    <n v="0"/>
    <x v="3"/>
    <x v="0"/>
  </r>
  <r>
    <x v="54"/>
    <x v="3"/>
    <x v="26"/>
    <x v="158"/>
    <x v="1"/>
    <n v="0"/>
    <x v="1"/>
    <x v="1"/>
  </r>
  <r>
    <x v="54"/>
    <x v="3"/>
    <x v="26"/>
    <x v="10"/>
    <x v="1"/>
    <n v="0"/>
    <x v="4"/>
    <x v="3"/>
  </r>
  <r>
    <x v="54"/>
    <x v="3"/>
    <x v="27"/>
    <x v="161"/>
    <x v="0"/>
    <n v="0"/>
    <x v="3"/>
    <x v="0"/>
  </r>
  <r>
    <x v="54"/>
    <x v="3"/>
    <x v="27"/>
    <x v="156"/>
    <x v="0"/>
    <n v="0"/>
    <x v="8"/>
    <x v="0"/>
  </r>
  <r>
    <x v="54"/>
    <x v="3"/>
    <x v="27"/>
    <x v="155"/>
    <x v="0"/>
    <n v="0"/>
    <x v="0"/>
    <x v="0"/>
  </r>
  <r>
    <x v="54"/>
    <x v="3"/>
    <x v="27"/>
    <x v="159"/>
    <x v="0"/>
    <n v="0"/>
    <x v="7"/>
    <x v="3"/>
  </r>
  <r>
    <x v="54"/>
    <x v="3"/>
    <x v="27"/>
    <x v="165"/>
    <x v="0"/>
    <n v="0"/>
    <x v="3"/>
    <x v="0"/>
  </r>
  <r>
    <x v="54"/>
    <x v="3"/>
    <x v="27"/>
    <x v="162"/>
    <x v="0"/>
    <n v="0"/>
    <x v="0"/>
    <x v="0"/>
  </r>
  <r>
    <x v="54"/>
    <x v="3"/>
    <x v="27"/>
    <x v="27"/>
    <x v="0"/>
    <n v="0"/>
    <x v="5"/>
    <x v="3"/>
  </r>
  <r>
    <x v="54"/>
    <x v="3"/>
    <x v="27"/>
    <x v="26"/>
    <x v="0"/>
    <n v="0"/>
    <x v="7"/>
    <x v="3"/>
  </r>
  <r>
    <x v="54"/>
    <x v="3"/>
    <x v="27"/>
    <x v="160"/>
    <x v="0"/>
    <n v="0"/>
    <x v="2"/>
    <x v="2"/>
  </r>
  <r>
    <x v="54"/>
    <x v="3"/>
    <x v="27"/>
    <x v="164"/>
    <x v="0"/>
    <n v="0"/>
    <x v="0"/>
    <x v="0"/>
  </r>
  <r>
    <x v="54"/>
    <x v="3"/>
    <x v="27"/>
    <x v="163"/>
    <x v="0"/>
    <n v="0"/>
    <x v="0"/>
    <x v="0"/>
  </r>
  <r>
    <x v="54"/>
    <x v="3"/>
    <x v="27"/>
    <x v="154"/>
    <x v="0"/>
    <n v="0"/>
    <x v="3"/>
    <x v="0"/>
  </r>
  <r>
    <x v="54"/>
    <x v="3"/>
    <x v="27"/>
    <x v="157"/>
    <x v="0"/>
    <n v="0"/>
    <x v="3"/>
    <x v="0"/>
  </r>
  <r>
    <x v="54"/>
    <x v="3"/>
    <x v="27"/>
    <x v="158"/>
    <x v="0"/>
    <n v="0"/>
    <x v="1"/>
    <x v="1"/>
  </r>
  <r>
    <x v="54"/>
    <x v="3"/>
    <x v="27"/>
    <x v="10"/>
    <x v="0"/>
    <n v="0"/>
    <x v="4"/>
    <x v="3"/>
  </r>
  <r>
    <x v="54"/>
    <x v="3"/>
    <x v="27"/>
    <x v="161"/>
    <x v="1"/>
    <n v="0"/>
    <x v="3"/>
    <x v="0"/>
  </r>
  <r>
    <x v="54"/>
    <x v="3"/>
    <x v="27"/>
    <x v="156"/>
    <x v="1"/>
    <n v="0"/>
    <x v="8"/>
    <x v="0"/>
  </r>
  <r>
    <x v="54"/>
    <x v="3"/>
    <x v="27"/>
    <x v="155"/>
    <x v="1"/>
    <n v="0"/>
    <x v="0"/>
    <x v="0"/>
  </r>
  <r>
    <x v="54"/>
    <x v="3"/>
    <x v="27"/>
    <x v="159"/>
    <x v="1"/>
    <n v="0"/>
    <x v="7"/>
    <x v="3"/>
  </r>
  <r>
    <x v="54"/>
    <x v="3"/>
    <x v="27"/>
    <x v="165"/>
    <x v="1"/>
    <n v="0"/>
    <x v="3"/>
    <x v="0"/>
  </r>
  <r>
    <x v="54"/>
    <x v="3"/>
    <x v="27"/>
    <x v="162"/>
    <x v="1"/>
    <n v="0"/>
    <x v="0"/>
    <x v="0"/>
  </r>
  <r>
    <x v="54"/>
    <x v="3"/>
    <x v="27"/>
    <x v="27"/>
    <x v="1"/>
    <n v="0"/>
    <x v="5"/>
    <x v="3"/>
  </r>
  <r>
    <x v="54"/>
    <x v="3"/>
    <x v="27"/>
    <x v="26"/>
    <x v="1"/>
    <n v="0"/>
    <x v="7"/>
    <x v="3"/>
  </r>
  <r>
    <x v="54"/>
    <x v="3"/>
    <x v="27"/>
    <x v="160"/>
    <x v="1"/>
    <n v="0"/>
    <x v="2"/>
    <x v="2"/>
  </r>
  <r>
    <x v="54"/>
    <x v="3"/>
    <x v="27"/>
    <x v="164"/>
    <x v="1"/>
    <n v="0"/>
    <x v="0"/>
    <x v="0"/>
  </r>
  <r>
    <x v="54"/>
    <x v="3"/>
    <x v="27"/>
    <x v="163"/>
    <x v="1"/>
    <n v="0"/>
    <x v="0"/>
    <x v="0"/>
  </r>
  <r>
    <x v="54"/>
    <x v="3"/>
    <x v="27"/>
    <x v="154"/>
    <x v="1"/>
    <n v="0"/>
    <x v="3"/>
    <x v="0"/>
  </r>
  <r>
    <x v="54"/>
    <x v="3"/>
    <x v="27"/>
    <x v="157"/>
    <x v="1"/>
    <n v="0"/>
    <x v="3"/>
    <x v="0"/>
  </r>
  <r>
    <x v="54"/>
    <x v="3"/>
    <x v="27"/>
    <x v="158"/>
    <x v="1"/>
    <n v="0"/>
    <x v="1"/>
    <x v="1"/>
  </r>
  <r>
    <x v="54"/>
    <x v="3"/>
    <x v="27"/>
    <x v="10"/>
    <x v="1"/>
    <n v="0"/>
    <x v="4"/>
    <x v="3"/>
  </r>
  <r>
    <x v="54"/>
    <x v="3"/>
    <x v="28"/>
    <x v="161"/>
    <x v="0"/>
    <n v="0"/>
    <x v="3"/>
    <x v="0"/>
  </r>
  <r>
    <x v="54"/>
    <x v="3"/>
    <x v="28"/>
    <x v="156"/>
    <x v="0"/>
    <n v="0"/>
    <x v="8"/>
    <x v="0"/>
  </r>
  <r>
    <x v="54"/>
    <x v="3"/>
    <x v="28"/>
    <x v="155"/>
    <x v="0"/>
    <n v="1"/>
    <x v="0"/>
    <x v="0"/>
  </r>
  <r>
    <x v="54"/>
    <x v="3"/>
    <x v="28"/>
    <x v="159"/>
    <x v="0"/>
    <n v="0"/>
    <x v="7"/>
    <x v="3"/>
  </r>
  <r>
    <x v="54"/>
    <x v="3"/>
    <x v="28"/>
    <x v="165"/>
    <x v="0"/>
    <n v="0"/>
    <x v="3"/>
    <x v="0"/>
  </r>
  <r>
    <x v="54"/>
    <x v="3"/>
    <x v="28"/>
    <x v="162"/>
    <x v="0"/>
    <n v="2"/>
    <x v="0"/>
    <x v="0"/>
  </r>
  <r>
    <x v="54"/>
    <x v="3"/>
    <x v="28"/>
    <x v="27"/>
    <x v="0"/>
    <n v="0"/>
    <x v="5"/>
    <x v="3"/>
  </r>
  <r>
    <x v="54"/>
    <x v="3"/>
    <x v="28"/>
    <x v="26"/>
    <x v="0"/>
    <n v="0"/>
    <x v="7"/>
    <x v="3"/>
  </r>
  <r>
    <x v="54"/>
    <x v="3"/>
    <x v="28"/>
    <x v="160"/>
    <x v="0"/>
    <n v="0"/>
    <x v="2"/>
    <x v="2"/>
  </r>
  <r>
    <x v="54"/>
    <x v="3"/>
    <x v="28"/>
    <x v="164"/>
    <x v="0"/>
    <n v="0"/>
    <x v="0"/>
    <x v="0"/>
  </r>
  <r>
    <x v="54"/>
    <x v="3"/>
    <x v="28"/>
    <x v="163"/>
    <x v="0"/>
    <n v="0"/>
    <x v="0"/>
    <x v="0"/>
  </r>
  <r>
    <x v="54"/>
    <x v="3"/>
    <x v="28"/>
    <x v="154"/>
    <x v="0"/>
    <n v="0"/>
    <x v="3"/>
    <x v="0"/>
  </r>
  <r>
    <x v="54"/>
    <x v="3"/>
    <x v="28"/>
    <x v="157"/>
    <x v="0"/>
    <n v="12"/>
    <x v="3"/>
    <x v="0"/>
  </r>
  <r>
    <x v="54"/>
    <x v="3"/>
    <x v="28"/>
    <x v="158"/>
    <x v="0"/>
    <n v="0"/>
    <x v="1"/>
    <x v="1"/>
  </r>
  <r>
    <x v="54"/>
    <x v="3"/>
    <x v="28"/>
    <x v="10"/>
    <x v="0"/>
    <n v="0"/>
    <x v="4"/>
    <x v="3"/>
  </r>
  <r>
    <x v="54"/>
    <x v="3"/>
    <x v="28"/>
    <x v="161"/>
    <x v="1"/>
    <n v="0"/>
    <x v="3"/>
    <x v="0"/>
  </r>
  <r>
    <x v="54"/>
    <x v="3"/>
    <x v="28"/>
    <x v="156"/>
    <x v="1"/>
    <n v="0"/>
    <x v="8"/>
    <x v="0"/>
  </r>
  <r>
    <x v="54"/>
    <x v="3"/>
    <x v="28"/>
    <x v="155"/>
    <x v="1"/>
    <n v="0"/>
    <x v="0"/>
    <x v="0"/>
  </r>
  <r>
    <x v="54"/>
    <x v="3"/>
    <x v="28"/>
    <x v="159"/>
    <x v="1"/>
    <n v="0"/>
    <x v="7"/>
    <x v="3"/>
  </r>
  <r>
    <x v="54"/>
    <x v="3"/>
    <x v="28"/>
    <x v="165"/>
    <x v="1"/>
    <n v="0"/>
    <x v="3"/>
    <x v="0"/>
  </r>
  <r>
    <x v="54"/>
    <x v="3"/>
    <x v="28"/>
    <x v="162"/>
    <x v="1"/>
    <n v="0"/>
    <x v="0"/>
    <x v="0"/>
  </r>
  <r>
    <x v="54"/>
    <x v="3"/>
    <x v="28"/>
    <x v="27"/>
    <x v="1"/>
    <n v="0"/>
    <x v="5"/>
    <x v="3"/>
  </r>
  <r>
    <x v="54"/>
    <x v="3"/>
    <x v="28"/>
    <x v="26"/>
    <x v="1"/>
    <n v="0"/>
    <x v="7"/>
    <x v="3"/>
  </r>
  <r>
    <x v="54"/>
    <x v="3"/>
    <x v="28"/>
    <x v="160"/>
    <x v="1"/>
    <n v="0"/>
    <x v="2"/>
    <x v="2"/>
  </r>
  <r>
    <x v="54"/>
    <x v="3"/>
    <x v="28"/>
    <x v="164"/>
    <x v="1"/>
    <n v="0"/>
    <x v="0"/>
    <x v="0"/>
  </r>
  <r>
    <x v="54"/>
    <x v="3"/>
    <x v="28"/>
    <x v="163"/>
    <x v="1"/>
    <n v="0"/>
    <x v="0"/>
    <x v="0"/>
  </r>
  <r>
    <x v="54"/>
    <x v="3"/>
    <x v="28"/>
    <x v="154"/>
    <x v="1"/>
    <n v="0"/>
    <x v="3"/>
    <x v="0"/>
  </r>
  <r>
    <x v="54"/>
    <x v="3"/>
    <x v="28"/>
    <x v="157"/>
    <x v="1"/>
    <n v="0"/>
    <x v="3"/>
    <x v="0"/>
  </r>
  <r>
    <x v="54"/>
    <x v="3"/>
    <x v="28"/>
    <x v="158"/>
    <x v="1"/>
    <n v="0"/>
    <x v="1"/>
    <x v="1"/>
  </r>
  <r>
    <x v="54"/>
    <x v="3"/>
    <x v="28"/>
    <x v="10"/>
    <x v="1"/>
    <n v="0"/>
    <x v="4"/>
    <x v="3"/>
  </r>
  <r>
    <x v="54"/>
    <x v="3"/>
    <x v="38"/>
    <x v="161"/>
    <x v="0"/>
    <n v="0"/>
    <x v="3"/>
    <x v="0"/>
  </r>
  <r>
    <x v="54"/>
    <x v="3"/>
    <x v="38"/>
    <x v="156"/>
    <x v="0"/>
    <n v="0"/>
    <x v="8"/>
    <x v="0"/>
  </r>
  <r>
    <x v="54"/>
    <x v="3"/>
    <x v="38"/>
    <x v="155"/>
    <x v="0"/>
    <n v="1"/>
    <x v="0"/>
    <x v="0"/>
  </r>
  <r>
    <x v="54"/>
    <x v="3"/>
    <x v="38"/>
    <x v="159"/>
    <x v="0"/>
    <n v="0"/>
    <x v="7"/>
    <x v="3"/>
  </r>
  <r>
    <x v="54"/>
    <x v="3"/>
    <x v="38"/>
    <x v="165"/>
    <x v="0"/>
    <n v="0"/>
    <x v="3"/>
    <x v="0"/>
  </r>
  <r>
    <x v="54"/>
    <x v="3"/>
    <x v="38"/>
    <x v="162"/>
    <x v="0"/>
    <n v="0"/>
    <x v="0"/>
    <x v="0"/>
  </r>
  <r>
    <x v="54"/>
    <x v="3"/>
    <x v="38"/>
    <x v="27"/>
    <x v="0"/>
    <n v="0"/>
    <x v="5"/>
    <x v="3"/>
  </r>
  <r>
    <x v="54"/>
    <x v="3"/>
    <x v="38"/>
    <x v="26"/>
    <x v="0"/>
    <n v="0"/>
    <x v="7"/>
    <x v="3"/>
  </r>
  <r>
    <x v="54"/>
    <x v="3"/>
    <x v="38"/>
    <x v="160"/>
    <x v="0"/>
    <n v="0"/>
    <x v="2"/>
    <x v="2"/>
  </r>
  <r>
    <x v="54"/>
    <x v="3"/>
    <x v="38"/>
    <x v="164"/>
    <x v="0"/>
    <n v="0"/>
    <x v="0"/>
    <x v="0"/>
  </r>
  <r>
    <x v="54"/>
    <x v="3"/>
    <x v="38"/>
    <x v="163"/>
    <x v="0"/>
    <n v="0"/>
    <x v="0"/>
    <x v="0"/>
  </r>
  <r>
    <x v="54"/>
    <x v="3"/>
    <x v="38"/>
    <x v="154"/>
    <x v="0"/>
    <n v="0"/>
    <x v="3"/>
    <x v="0"/>
  </r>
  <r>
    <x v="54"/>
    <x v="3"/>
    <x v="38"/>
    <x v="157"/>
    <x v="0"/>
    <n v="0"/>
    <x v="3"/>
    <x v="0"/>
  </r>
  <r>
    <x v="54"/>
    <x v="3"/>
    <x v="38"/>
    <x v="158"/>
    <x v="0"/>
    <n v="0"/>
    <x v="1"/>
    <x v="1"/>
  </r>
  <r>
    <x v="54"/>
    <x v="3"/>
    <x v="38"/>
    <x v="10"/>
    <x v="0"/>
    <n v="0"/>
    <x v="4"/>
    <x v="3"/>
  </r>
  <r>
    <x v="54"/>
    <x v="3"/>
    <x v="38"/>
    <x v="161"/>
    <x v="1"/>
    <n v="0"/>
    <x v="3"/>
    <x v="0"/>
  </r>
  <r>
    <x v="54"/>
    <x v="3"/>
    <x v="38"/>
    <x v="156"/>
    <x v="1"/>
    <n v="0"/>
    <x v="8"/>
    <x v="0"/>
  </r>
  <r>
    <x v="54"/>
    <x v="3"/>
    <x v="38"/>
    <x v="155"/>
    <x v="1"/>
    <n v="0"/>
    <x v="0"/>
    <x v="0"/>
  </r>
  <r>
    <x v="54"/>
    <x v="3"/>
    <x v="38"/>
    <x v="159"/>
    <x v="1"/>
    <n v="0"/>
    <x v="7"/>
    <x v="3"/>
  </r>
  <r>
    <x v="54"/>
    <x v="3"/>
    <x v="38"/>
    <x v="165"/>
    <x v="1"/>
    <n v="0"/>
    <x v="3"/>
    <x v="0"/>
  </r>
  <r>
    <x v="54"/>
    <x v="3"/>
    <x v="38"/>
    <x v="162"/>
    <x v="1"/>
    <n v="0"/>
    <x v="0"/>
    <x v="0"/>
  </r>
  <r>
    <x v="54"/>
    <x v="3"/>
    <x v="38"/>
    <x v="27"/>
    <x v="1"/>
    <n v="0"/>
    <x v="5"/>
    <x v="3"/>
  </r>
  <r>
    <x v="54"/>
    <x v="3"/>
    <x v="38"/>
    <x v="26"/>
    <x v="1"/>
    <n v="0"/>
    <x v="7"/>
    <x v="3"/>
  </r>
  <r>
    <x v="54"/>
    <x v="3"/>
    <x v="38"/>
    <x v="160"/>
    <x v="1"/>
    <n v="0"/>
    <x v="2"/>
    <x v="2"/>
  </r>
  <r>
    <x v="54"/>
    <x v="3"/>
    <x v="38"/>
    <x v="164"/>
    <x v="1"/>
    <n v="0"/>
    <x v="0"/>
    <x v="0"/>
  </r>
  <r>
    <x v="54"/>
    <x v="3"/>
    <x v="38"/>
    <x v="163"/>
    <x v="1"/>
    <n v="0"/>
    <x v="0"/>
    <x v="0"/>
  </r>
  <r>
    <x v="54"/>
    <x v="3"/>
    <x v="38"/>
    <x v="154"/>
    <x v="1"/>
    <n v="0"/>
    <x v="3"/>
    <x v="0"/>
  </r>
  <r>
    <x v="54"/>
    <x v="3"/>
    <x v="38"/>
    <x v="157"/>
    <x v="1"/>
    <n v="0"/>
    <x v="3"/>
    <x v="0"/>
  </r>
  <r>
    <x v="54"/>
    <x v="3"/>
    <x v="38"/>
    <x v="158"/>
    <x v="1"/>
    <n v="0"/>
    <x v="1"/>
    <x v="1"/>
  </r>
  <r>
    <x v="54"/>
    <x v="3"/>
    <x v="38"/>
    <x v="10"/>
    <x v="1"/>
    <n v="0"/>
    <x v="4"/>
    <x v="3"/>
  </r>
  <r>
    <x v="54"/>
    <x v="3"/>
    <x v="29"/>
    <x v="161"/>
    <x v="0"/>
    <n v="0"/>
    <x v="3"/>
    <x v="0"/>
  </r>
  <r>
    <x v="54"/>
    <x v="3"/>
    <x v="29"/>
    <x v="156"/>
    <x v="0"/>
    <n v="0"/>
    <x v="8"/>
    <x v="0"/>
  </r>
  <r>
    <x v="54"/>
    <x v="3"/>
    <x v="29"/>
    <x v="155"/>
    <x v="0"/>
    <n v="0.6"/>
    <x v="0"/>
    <x v="0"/>
  </r>
  <r>
    <x v="54"/>
    <x v="3"/>
    <x v="29"/>
    <x v="159"/>
    <x v="0"/>
    <n v="0"/>
    <x v="7"/>
    <x v="3"/>
  </r>
  <r>
    <x v="54"/>
    <x v="3"/>
    <x v="29"/>
    <x v="165"/>
    <x v="0"/>
    <n v="0"/>
    <x v="3"/>
    <x v="0"/>
  </r>
  <r>
    <x v="54"/>
    <x v="3"/>
    <x v="29"/>
    <x v="162"/>
    <x v="0"/>
    <n v="2.1"/>
    <x v="0"/>
    <x v="0"/>
  </r>
  <r>
    <x v="54"/>
    <x v="3"/>
    <x v="29"/>
    <x v="27"/>
    <x v="0"/>
    <n v="0"/>
    <x v="5"/>
    <x v="3"/>
  </r>
  <r>
    <x v="54"/>
    <x v="3"/>
    <x v="29"/>
    <x v="26"/>
    <x v="0"/>
    <n v="0"/>
    <x v="7"/>
    <x v="3"/>
  </r>
  <r>
    <x v="54"/>
    <x v="3"/>
    <x v="29"/>
    <x v="160"/>
    <x v="0"/>
    <n v="0"/>
    <x v="2"/>
    <x v="2"/>
  </r>
  <r>
    <x v="54"/>
    <x v="3"/>
    <x v="29"/>
    <x v="164"/>
    <x v="0"/>
    <n v="0"/>
    <x v="0"/>
    <x v="0"/>
  </r>
  <r>
    <x v="54"/>
    <x v="3"/>
    <x v="29"/>
    <x v="163"/>
    <x v="0"/>
    <n v="0"/>
    <x v="0"/>
    <x v="0"/>
  </r>
  <r>
    <x v="54"/>
    <x v="3"/>
    <x v="29"/>
    <x v="154"/>
    <x v="0"/>
    <n v="0"/>
    <x v="3"/>
    <x v="0"/>
  </r>
  <r>
    <x v="54"/>
    <x v="3"/>
    <x v="29"/>
    <x v="157"/>
    <x v="0"/>
    <n v="0"/>
    <x v="3"/>
    <x v="0"/>
  </r>
  <r>
    <x v="54"/>
    <x v="3"/>
    <x v="29"/>
    <x v="158"/>
    <x v="0"/>
    <n v="0"/>
    <x v="1"/>
    <x v="1"/>
  </r>
  <r>
    <x v="54"/>
    <x v="3"/>
    <x v="29"/>
    <x v="10"/>
    <x v="0"/>
    <n v="0"/>
    <x v="4"/>
    <x v="3"/>
  </r>
  <r>
    <x v="54"/>
    <x v="3"/>
    <x v="29"/>
    <x v="161"/>
    <x v="1"/>
    <n v="6.6"/>
    <x v="3"/>
    <x v="0"/>
  </r>
  <r>
    <x v="54"/>
    <x v="3"/>
    <x v="29"/>
    <x v="156"/>
    <x v="1"/>
    <n v="0"/>
    <x v="8"/>
    <x v="0"/>
  </r>
  <r>
    <x v="54"/>
    <x v="3"/>
    <x v="29"/>
    <x v="155"/>
    <x v="1"/>
    <n v="0"/>
    <x v="0"/>
    <x v="0"/>
  </r>
  <r>
    <x v="54"/>
    <x v="3"/>
    <x v="29"/>
    <x v="159"/>
    <x v="1"/>
    <n v="0"/>
    <x v="7"/>
    <x v="3"/>
  </r>
  <r>
    <x v="54"/>
    <x v="3"/>
    <x v="29"/>
    <x v="165"/>
    <x v="1"/>
    <n v="0"/>
    <x v="3"/>
    <x v="0"/>
  </r>
  <r>
    <x v="54"/>
    <x v="3"/>
    <x v="29"/>
    <x v="162"/>
    <x v="1"/>
    <n v="0.8"/>
    <x v="0"/>
    <x v="0"/>
  </r>
  <r>
    <x v="54"/>
    <x v="3"/>
    <x v="29"/>
    <x v="27"/>
    <x v="1"/>
    <n v="0"/>
    <x v="5"/>
    <x v="3"/>
  </r>
  <r>
    <x v="54"/>
    <x v="3"/>
    <x v="29"/>
    <x v="26"/>
    <x v="1"/>
    <n v="0"/>
    <x v="7"/>
    <x v="3"/>
  </r>
  <r>
    <x v="54"/>
    <x v="3"/>
    <x v="29"/>
    <x v="160"/>
    <x v="1"/>
    <n v="0"/>
    <x v="2"/>
    <x v="2"/>
  </r>
  <r>
    <x v="54"/>
    <x v="3"/>
    <x v="29"/>
    <x v="164"/>
    <x v="1"/>
    <n v="0"/>
    <x v="0"/>
    <x v="0"/>
  </r>
  <r>
    <x v="54"/>
    <x v="3"/>
    <x v="29"/>
    <x v="163"/>
    <x v="1"/>
    <n v="0"/>
    <x v="0"/>
    <x v="0"/>
  </r>
  <r>
    <x v="54"/>
    <x v="3"/>
    <x v="29"/>
    <x v="154"/>
    <x v="1"/>
    <n v="0"/>
    <x v="3"/>
    <x v="0"/>
  </r>
  <r>
    <x v="54"/>
    <x v="3"/>
    <x v="29"/>
    <x v="157"/>
    <x v="1"/>
    <n v="0"/>
    <x v="3"/>
    <x v="0"/>
  </r>
  <r>
    <x v="54"/>
    <x v="3"/>
    <x v="29"/>
    <x v="158"/>
    <x v="1"/>
    <n v="0.7"/>
    <x v="1"/>
    <x v="1"/>
  </r>
  <r>
    <x v="54"/>
    <x v="3"/>
    <x v="29"/>
    <x v="10"/>
    <x v="1"/>
    <n v="0"/>
    <x v="4"/>
    <x v="3"/>
  </r>
  <r>
    <x v="54"/>
    <x v="3"/>
    <x v="30"/>
    <x v="161"/>
    <x v="0"/>
    <n v="0"/>
    <x v="3"/>
    <x v="0"/>
  </r>
  <r>
    <x v="54"/>
    <x v="3"/>
    <x v="30"/>
    <x v="156"/>
    <x v="0"/>
    <n v="0"/>
    <x v="8"/>
    <x v="0"/>
  </r>
  <r>
    <x v="54"/>
    <x v="3"/>
    <x v="30"/>
    <x v="155"/>
    <x v="0"/>
    <n v="0"/>
    <x v="0"/>
    <x v="0"/>
  </r>
  <r>
    <x v="54"/>
    <x v="3"/>
    <x v="30"/>
    <x v="159"/>
    <x v="0"/>
    <n v="0"/>
    <x v="7"/>
    <x v="3"/>
  </r>
  <r>
    <x v="54"/>
    <x v="3"/>
    <x v="30"/>
    <x v="165"/>
    <x v="0"/>
    <n v="0"/>
    <x v="3"/>
    <x v="0"/>
  </r>
  <r>
    <x v="54"/>
    <x v="3"/>
    <x v="30"/>
    <x v="162"/>
    <x v="0"/>
    <n v="0"/>
    <x v="0"/>
    <x v="0"/>
  </r>
  <r>
    <x v="54"/>
    <x v="3"/>
    <x v="30"/>
    <x v="27"/>
    <x v="0"/>
    <n v="0"/>
    <x v="5"/>
    <x v="3"/>
  </r>
  <r>
    <x v="54"/>
    <x v="3"/>
    <x v="30"/>
    <x v="26"/>
    <x v="0"/>
    <n v="0"/>
    <x v="7"/>
    <x v="3"/>
  </r>
  <r>
    <x v="54"/>
    <x v="3"/>
    <x v="30"/>
    <x v="160"/>
    <x v="0"/>
    <n v="0"/>
    <x v="2"/>
    <x v="2"/>
  </r>
  <r>
    <x v="54"/>
    <x v="3"/>
    <x v="30"/>
    <x v="164"/>
    <x v="0"/>
    <n v="0"/>
    <x v="0"/>
    <x v="0"/>
  </r>
  <r>
    <x v="54"/>
    <x v="3"/>
    <x v="30"/>
    <x v="163"/>
    <x v="0"/>
    <n v="0"/>
    <x v="0"/>
    <x v="0"/>
  </r>
  <r>
    <x v="54"/>
    <x v="3"/>
    <x v="30"/>
    <x v="154"/>
    <x v="0"/>
    <n v="0"/>
    <x v="3"/>
    <x v="0"/>
  </r>
  <r>
    <x v="54"/>
    <x v="3"/>
    <x v="30"/>
    <x v="157"/>
    <x v="0"/>
    <n v="0"/>
    <x v="3"/>
    <x v="0"/>
  </r>
  <r>
    <x v="54"/>
    <x v="3"/>
    <x v="30"/>
    <x v="158"/>
    <x v="0"/>
    <n v="18.100000000000001"/>
    <x v="1"/>
    <x v="1"/>
  </r>
  <r>
    <x v="54"/>
    <x v="3"/>
    <x v="30"/>
    <x v="10"/>
    <x v="0"/>
    <n v="0"/>
    <x v="4"/>
    <x v="3"/>
  </r>
  <r>
    <x v="54"/>
    <x v="3"/>
    <x v="30"/>
    <x v="161"/>
    <x v="1"/>
    <n v="0"/>
    <x v="3"/>
    <x v="0"/>
  </r>
  <r>
    <x v="54"/>
    <x v="3"/>
    <x v="30"/>
    <x v="156"/>
    <x v="1"/>
    <n v="0"/>
    <x v="8"/>
    <x v="0"/>
  </r>
  <r>
    <x v="54"/>
    <x v="3"/>
    <x v="30"/>
    <x v="155"/>
    <x v="1"/>
    <n v="0"/>
    <x v="0"/>
    <x v="0"/>
  </r>
  <r>
    <x v="54"/>
    <x v="3"/>
    <x v="30"/>
    <x v="159"/>
    <x v="1"/>
    <n v="0"/>
    <x v="7"/>
    <x v="3"/>
  </r>
  <r>
    <x v="54"/>
    <x v="3"/>
    <x v="30"/>
    <x v="165"/>
    <x v="1"/>
    <n v="0"/>
    <x v="3"/>
    <x v="0"/>
  </r>
  <r>
    <x v="54"/>
    <x v="3"/>
    <x v="30"/>
    <x v="162"/>
    <x v="1"/>
    <n v="0"/>
    <x v="0"/>
    <x v="0"/>
  </r>
  <r>
    <x v="54"/>
    <x v="3"/>
    <x v="30"/>
    <x v="27"/>
    <x v="1"/>
    <n v="0"/>
    <x v="5"/>
    <x v="3"/>
  </r>
  <r>
    <x v="54"/>
    <x v="3"/>
    <x v="30"/>
    <x v="26"/>
    <x v="1"/>
    <n v="0"/>
    <x v="7"/>
    <x v="3"/>
  </r>
  <r>
    <x v="54"/>
    <x v="3"/>
    <x v="30"/>
    <x v="160"/>
    <x v="1"/>
    <n v="0"/>
    <x v="2"/>
    <x v="2"/>
  </r>
  <r>
    <x v="54"/>
    <x v="3"/>
    <x v="30"/>
    <x v="164"/>
    <x v="1"/>
    <n v="0"/>
    <x v="0"/>
    <x v="0"/>
  </r>
  <r>
    <x v="54"/>
    <x v="3"/>
    <x v="30"/>
    <x v="163"/>
    <x v="1"/>
    <n v="0"/>
    <x v="0"/>
    <x v="0"/>
  </r>
  <r>
    <x v="54"/>
    <x v="3"/>
    <x v="30"/>
    <x v="154"/>
    <x v="1"/>
    <n v="0"/>
    <x v="3"/>
    <x v="0"/>
  </r>
  <r>
    <x v="54"/>
    <x v="3"/>
    <x v="30"/>
    <x v="157"/>
    <x v="1"/>
    <n v="0"/>
    <x v="3"/>
    <x v="0"/>
  </r>
  <r>
    <x v="54"/>
    <x v="3"/>
    <x v="30"/>
    <x v="158"/>
    <x v="1"/>
    <n v="0"/>
    <x v="1"/>
    <x v="1"/>
  </r>
  <r>
    <x v="54"/>
    <x v="3"/>
    <x v="30"/>
    <x v="10"/>
    <x v="1"/>
    <n v="0"/>
    <x v="4"/>
    <x v="3"/>
  </r>
  <r>
    <x v="54"/>
    <x v="3"/>
    <x v="31"/>
    <x v="161"/>
    <x v="0"/>
    <n v="0"/>
    <x v="3"/>
    <x v="0"/>
  </r>
  <r>
    <x v="54"/>
    <x v="3"/>
    <x v="31"/>
    <x v="156"/>
    <x v="0"/>
    <n v="0"/>
    <x v="8"/>
    <x v="0"/>
  </r>
  <r>
    <x v="54"/>
    <x v="3"/>
    <x v="31"/>
    <x v="155"/>
    <x v="0"/>
    <n v="0"/>
    <x v="0"/>
    <x v="0"/>
  </r>
  <r>
    <x v="54"/>
    <x v="3"/>
    <x v="31"/>
    <x v="159"/>
    <x v="0"/>
    <n v="0"/>
    <x v="7"/>
    <x v="3"/>
  </r>
  <r>
    <x v="54"/>
    <x v="3"/>
    <x v="31"/>
    <x v="165"/>
    <x v="0"/>
    <n v="0"/>
    <x v="3"/>
    <x v="0"/>
  </r>
  <r>
    <x v="54"/>
    <x v="3"/>
    <x v="31"/>
    <x v="162"/>
    <x v="0"/>
    <n v="0"/>
    <x v="0"/>
    <x v="0"/>
  </r>
  <r>
    <x v="54"/>
    <x v="3"/>
    <x v="31"/>
    <x v="27"/>
    <x v="0"/>
    <n v="0"/>
    <x v="5"/>
    <x v="3"/>
  </r>
  <r>
    <x v="54"/>
    <x v="3"/>
    <x v="31"/>
    <x v="26"/>
    <x v="0"/>
    <n v="0"/>
    <x v="7"/>
    <x v="3"/>
  </r>
  <r>
    <x v="54"/>
    <x v="3"/>
    <x v="31"/>
    <x v="160"/>
    <x v="0"/>
    <n v="0"/>
    <x v="2"/>
    <x v="2"/>
  </r>
  <r>
    <x v="54"/>
    <x v="3"/>
    <x v="31"/>
    <x v="164"/>
    <x v="0"/>
    <n v="0"/>
    <x v="0"/>
    <x v="0"/>
  </r>
  <r>
    <x v="54"/>
    <x v="3"/>
    <x v="31"/>
    <x v="163"/>
    <x v="0"/>
    <n v="0"/>
    <x v="0"/>
    <x v="0"/>
  </r>
  <r>
    <x v="54"/>
    <x v="3"/>
    <x v="31"/>
    <x v="154"/>
    <x v="0"/>
    <n v="0"/>
    <x v="3"/>
    <x v="0"/>
  </r>
  <r>
    <x v="54"/>
    <x v="3"/>
    <x v="31"/>
    <x v="157"/>
    <x v="0"/>
    <n v="0"/>
    <x v="3"/>
    <x v="0"/>
  </r>
  <r>
    <x v="54"/>
    <x v="3"/>
    <x v="31"/>
    <x v="158"/>
    <x v="0"/>
    <n v="0"/>
    <x v="1"/>
    <x v="1"/>
  </r>
  <r>
    <x v="54"/>
    <x v="3"/>
    <x v="31"/>
    <x v="10"/>
    <x v="0"/>
    <n v="0"/>
    <x v="4"/>
    <x v="3"/>
  </r>
  <r>
    <x v="54"/>
    <x v="3"/>
    <x v="31"/>
    <x v="161"/>
    <x v="1"/>
    <n v="0"/>
    <x v="3"/>
    <x v="0"/>
  </r>
  <r>
    <x v="54"/>
    <x v="3"/>
    <x v="31"/>
    <x v="156"/>
    <x v="1"/>
    <n v="0"/>
    <x v="8"/>
    <x v="0"/>
  </r>
  <r>
    <x v="54"/>
    <x v="3"/>
    <x v="31"/>
    <x v="155"/>
    <x v="1"/>
    <n v="0"/>
    <x v="0"/>
    <x v="0"/>
  </r>
  <r>
    <x v="54"/>
    <x v="3"/>
    <x v="31"/>
    <x v="159"/>
    <x v="1"/>
    <n v="0"/>
    <x v="7"/>
    <x v="3"/>
  </r>
  <r>
    <x v="54"/>
    <x v="3"/>
    <x v="31"/>
    <x v="165"/>
    <x v="1"/>
    <n v="0"/>
    <x v="3"/>
    <x v="0"/>
  </r>
  <r>
    <x v="54"/>
    <x v="3"/>
    <x v="31"/>
    <x v="162"/>
    <x v="1"/>
    <n v="0"/>
    <x v="0"/>
    <x v="0"/>
  </r>
  <r>
    <x v="54"/>
    <x v="3"/>
    <x v="31"/>
    <x v="27"/>
    <x v="1"/>
    <n v="0"/>
    <x v="5"/>
    <x v="3"/>
  </r>
  <r>
    <x v="54"/>
    <x v="3"/>
    <x v="31"/>
    <x v="26"/>
    <x v="1"/>
    <n v="0"/>
    <x v="7"/>
    <x v="3"/>
  </r>
  <r>
    <x v="54"/>
    <x v="3"/>
    <x v="31"/>
    <x v="160"/>
    <x v="1"/>
    <n v="0"/>
    <x v="2"/>
    <x v="2"/>
  </r>
  <r>
    <x v="54"/>
    <x v="3"/>
    <x v="31"/>
    <x v="164"/>
    <x v="1"/>
    <n v="0"/>
    <x v="0"/>
    <x v="0"/>
  </r>
  <r>
    <x v="54"/>
    <x v="3"/>
    <x v="31"/>
    <x v="163"/>
    <x v="1"/>
    <n v="0"/>
    <x v="0"/>
    <x v="0"/>
  </r>
  <r>
    <x v="54"/>
    <x v="3"/>
    <x v="31"/>
    <x v="154"/>
    <x v="1"/>
    <n v="0"/>
    <x v="3"/>
    <x v="0"/>
  </r>
  <r>
    <x v="54"/>
    <x v="3"/>
    <x v="31"/>
    <x v="157"/>
    <x v="1"/>
    <n v="0"/>
    <x v="3"/>
    <x v="0"/>
  </r>
  <r>
    <x v="54"/>
    <x v="3"/>
    <x v="31"/>
    <x v="158"/>
    <x v="1"/>
    <n v="0"/>
    <x v="1"/>
    <x v="1"/>
  </r>
  <r>
    <x v="54"/>
    <x v="3"/>
    <x v="31"/>
    <x v="10"/>
    <x v="1"/>
    <n v="0"/>
    <x v="4"/>
    <x v="3"/>
  </r>
  <r>
    <x v="54"/>
    <x v="3"/>
    <x v="32"/>
    <x v="161"/>
    <x v="0"/>
    <n v="0"/>
    <x v="3"/>
    <x v="0"/>
  </r>
  <r>
    <x v="54"/>
    <x v="3"/>
    <x v="32"/>
    <x v="156"/>
    <x v="0"/>
    <n v="1"/>
    <x v="8"/>
    <x v="0"/>
  </r>
  <r>
    <x v="54"/>
    <x v="3"/>
    <x v="32"/>
    <x v="155"/>
    <x v="0"/>
    <n v="1"/>
    <x v="0"/>
    <x v="0"/>
  </r>
  <r>
    <x v="54"/>
    <x v="3"/>
    <x v="32"/>
    <x v="159"/>
    <x v="0"/>
    <n v="0"/>
    <x v="7"/>
    <x v="3"/>
  </r>
  <r>
    <x v="54"/>
    <x v="3"/>
    <x v="32"/>
    <x v="165"/>
    <x v="0"/>
    <n v="0"/>
    <x v="3"/>
    <x v="0"/>
  </r>
  <r>
    <x v="54"/>
    <x v="3"/>
    <x v="32"/>
    <x v="162"/>
    <x v="0"/>
    <n v="0"/>
    <x v="0"/>
    <x v="0"/>
  </r>
  <r>
    <x v="54"/>
    <x v="3"/>
    <x v="32"/>
    <x v="27"/>
    <x v="0"/>
    <n v="0"/>
    <x v="5"/>
    <x v="3"/>
  </r>
  <r>
    <x v="54"/>
    <x v="3"/>
    <x v="32"/>
    <x v="26"/>
    <x v="0"/>
    <n v="0"/>
    <x v="7"/>
    <x v="3"/>
  </r>
  <r>
    <x v="54"/>
    <x v="3"/>
    <x v="32"/>
    <x v="160"/>
    <x v="0"/>
    <n v="0"/>
    <x v="2"/>
    <x v="2"/>
  </r>
  <r>
    <x v="54"/>
    <x v="3"/>
    <x v="32"/>
    <x v="164"/>
    <x v="0"/>
    <n v="0"/>
    <x v="0"/>
    <x v="0"/>
  </r>
  <r>
    <x v="54"/>
    <x v="3"/>
    <x v="32"/>
    <x v="163"/>
    <x v="0"/>
    <n v="0"/>
    <x v="0"/>
    <x v="0"/>
  </r>
  <r>
    <x v="54"/>
    <x v="3"/>
    <x v="32"/>
    <x v="154"/>
    <x v="0"/>
    <n v="0"/>
    <x v="3"/>
    <x v="0"/>
  </r>
  <r>
    <x v="54"/>
    <x v="3"/>
    <x v="32"/>
    <x v="157"/>
    <x v="0"/>
    <n v="0"/>
    <x v="3"/>
    <x v="0"/>
  </r>
  <r>
    <x v="54"/>
    <x v="3"/>
    <x v="32"/>
    <x v="158"/>
    <x v="0"/>
    <n v="0"/>
    <x v="1"/>
    <x v="1"/>
  </r>
  <r>
    <x v="54"/>
    <x v="3"/>
    <x v="32"/>
    <x v="10"/>
    <x v="0"/>
    <n v="0"/>
    <x v="4"/>
    <x v="3"/>
  </r>
  <r>
    <x v="54"/>
    <x v="3"/>
    <x v="32"/>
    <x v="161"/>
    <x v="1"/>
    <n v="0"/>
    <x v="3"/>
    <x v="0"/>
  </r>
  <r>
    <x v="54"/>
    <x v="3"/>
    <x v="32"/>
    <x v="156"/>
    <x v="1"/>
    <n v="0"/>
    <x v="8"/>
    <x v="0"/>
  </r>
  <r>
    <x v="54"/>
    <x v="3"/>
    <x v="32"/>
    <x v="155"/>
    <x v="1"/>
    <n v="0"/>
    <x v="0"/>
    <x v="0"/>
  </r>
  <r>
    <x v="54"/>
    <x v="3"/>
    <x v="32"/>
    <x v="159"/>
    <x v="1"/>
    <n v="0"/>
    <x v="7"/>
    <x v="3"/>
  </r>
  <r>
    <x v="54"/>
    <x v="3"/>
    <x v="32"/>
    <x v="165"/>
    <x v="1"/>
    <n v="0"/>
    <x v="3"/>
    <x v="0"/>
  </r>
  <r>
    <x v="54"/>
    <x v="3"/>
    <x v="32"/>
    <x v="162"/>
    <x v="1"/>
    <n v="0"/>
    <x v="0"/>
    <x v="0"/>
  </r>
  <r>
    <x v="54"/>
    <x v="3"/>
    <x v="32"/>
    <x v="27"/>
    <x v="1"/>
    <n v="0"/>
    <x v="5"/>
    <x v="3"/>
  </r>
  <r>
    <x v="54"/>
    <x v="3"/>
    <x v="32"/>
    <x v="26"/>
    <x v="1"/>
    <n v="0"/>
    <x v="7"/>
    <x v="3"/>
  </r>
  <r>
    <x v="54"/>
    <x v="3"/>
    <x v="32"/>
    <x v="160"/>
    <x v="1"/>
    <n v="0"/>
    <x v="2"/>
    <x v="2"/>
  </r>
  <r>
    <x v="54"/>
    <x v="3"/>
    <x v="32"/>
    <x v="164"/>
    <x v="1"/>
    <n v="0"/>
    <x v="0"/>
    <x v="0"/>
  </r>
  <r>
    <x v="54"/>
    <x v="3"/>
    <x v="32"/>
    <x v="163"/>
    <x v="1"/>
    <n v="0"/>
    <x v="0"/>
    <x v="0"/>
  </r>
  <r>
    <x v="54"/>
    <x v="3"/>
    <x v="32"/>
    <x v="154"/>
    <x v="1"/>
    <n v="0"/>
    <x v="3"/>
    <x v="0"/>
  </r>
  <r>
    <x v="54"/>
    <x v="3"/>
    <x v="32"/>
    <x v="157"/>
    <x v="1"/>
    <n v="0"/>
    <x v="3"/>
    <x v="0"/>
  </r>
  <r>
    <x v="54"/>
    <x v="3"/>
    <x v="32"/>
    <x v="158"/>
    <x v="1"/>
    <n v="0"/>
    <x v="1"/>
    <x v="1"/>
  </r>
  <r>
    <x v="54"/>
    <x v="3"/>
    <x v="32"/>
    <x v="10"/>
    <x v="1"/>
    <n v="0"/>
    <x v="4"/>
    <x v="3"/>
  </r>
  <r>
    <x v="54"/>
    <x v="3"/>
    <x v="33"/>
    <x v="161"/>
    <x v="0"/>
    <n v="0"/>
    <x v="3"/>
    <x v="0"/>
  </r>
  <r>
    <x v="54"/>
    <x v="3"/>
    <x v="33"/>
    <x v="156"/>
    <x v="0"/>
    <n v="0"/>
    <x v="8"/>
    <x v="0"/>
  </r>
  <r>
    <x v="54"/>
    <x v="3"/>
    <x v="33"/>
    <x v="155"/>
    <x v="0"/>
    <n v="0"/>
    <x v="0"/>
    <x v="0"/>
  </r>
  <r>
    <x v="54"/>
    <x v="3"/>
    <x v="33"/>
    <x v="159"/>
    <x v="0"/>
    <n v="0"/>
    <x v="7"/>
    <x v="3"/>
  </r>
  <r>
    <x v="54"/>
    <x v="3"/>
    <x v="33"/>
    <x v="165"/>
    <x v="0"/>
    <n v="0"/>
    <x v="3"/>
    <x v="0"/>
  </r>
  <r>
    <x v="54"/>
    <x v="3"/>
    <x v="33"/>
    <x v="162"/>
    <x v="0"/>
    <n v="0"/>
    <x v="0"/>
    <x v="0"/>
  </r>
  <r>
    <x v="54"/>
    <x v="3"/>
    <x v="33"/>
    <x v="27"/>
    <x v="0"/>
    <n v="0"/>
    <x v="5"/>
    <x v="3"/>
  </r>
  <r>
    <x v="54"/>
    <x v="3"/>
    <x v="33"/>
    <x v="26"/>
    <x v="0"/>
    <n v="0"/>
    <x v="7"/>
    <x v="3"/>
  </r>
  <r>
    <x v="54"/>
    <x v="3"/>
    <x v="33"/>
    <x v="160"/>
    <x v="0"/>
    <n v="0"/>
    <x v="2"/>
    <x v="2"/>
  </r>
  <r>
    <x v="54"/>
    <x v="3"/>
    <x v="33"/>
    <x v="164"/>
    <x v="0"/>
    <n v="0"/>
    <x v="0"/>
    <x v="0"/>
  </r>
  <r>
    <x v="54"/>
    <x v="3"/>
    <x v="33"/>
    <x v="163"/>
    <x v="0"/>
    <n v="0"/>
    <x v="0"/>
    <x v="0"/>
  </r>
  <r>
    <x v="54"/>
    <x v="3"/>
    <x v="33"/>
    <x v="154"/>
    <x v="0"/>
    <n v="0"/>
    <x v="3"/>
    <x v="0"/>
  </r>
  <r>
    <x v="54"/>
    <x v="3"/>
    <x v="33"/>
    <x v="157"/>
    <x v="0"/>
    <n v="0"/>
    <x v="3"/>
    <x v="0"/>
  </r>
  <r>
    <x v="54"/>
    <x v="3"/>
    <x v="33"/>
    <x v="158"/>
    <x v="0"/>
    <n v="2"/>
    <x v="1"/>
    <x v="1"/>
  </r>
  <r>
    <x v="54"/>
    <x v="3"/>
    <x v="33"/>
    <x v="10"/>
    <x v="0"/>
    <n v="0"/>
    <x v="4"/>
    <x v="3"/>
  </r>
  <r>
    <x v="54"/>
    <x v="3"/>
    <x v="33"/>
    <x v="161"/>
    <x v="1"/>
    <n v="0"/>
    <x v="3"/>
    <x v="0"/>
  </r>
  <r>
    <x v="54"/>
    <x v="3"/>
    <x v="33"/>
    <x v="156"/>
    <x v="1"/>
    <n v="2"/>
    <x v="8"/>
    <x v="0"/>
  </r>
  <r>
    <x v="54"/>
    <x v="3"/>
    <x v="33"/>
    <x v="155"/>
    <x v="1"/>
    <n v="2"/>
    <x v="0"/>
    <x v="0"/>
  </r>
  <r>
    <x v="54"/>
    <x v="3"/>
    <x v="33"/>
    <x v="159"/>
    <x v="1"/>
    <n v="0"/>
    <x v="7"/>
    <x v="3"/>
  </r>
  <r>
    <x v="54"/>
    <x v="3"/>
    <x v="33"/>
    <x v="165"/>
    <x v="1"/>
    <n v="0"/>
    <x v="3"/>
    <x v="0"/>
  </r>
  <r>
    <x v="54"/>
    <x v="3"/>
    <x v="33"/>
    <x v="162"/>
    <x v="1"/>
    <n v="0"/>
    <x v="0"/>
    <x v="0"/>
  </r>
  <r>
    <x v="54"/>
    <x v="3"/>
    <x v="33"/>
    <x v="27"/>
    <x v="1"/>
    <n v="0"/>
    <x v="5"/>
    <x v="3"/>
  </r>
  <r>
    <x v="54"/>
    <x v="3"/>
    <x v="33"/>
    <x v="26"/>
    <x v="1"/>
    <n v="0"/>
    <x v="7"/>
    <x v="3"/>
  </r>
  <r>
    <x v="54"/>
    <x v="3"/>
    <x v="33"/>
    <x v="160"/>
    <x v="1"/>
    <n v="0"/>
    <x v="2"/>
    <x v="2"/>
  </r>
  <r>
    <x v="54"/>
    <x v="3"/>
    <x v="33"/>
    <x v="164"/>
    <x v="1"/>
    <n v="0"/>
    <x v="0"/>
    <x v="0"/>
  </r>
  <r>
    <x v="54"/>
    <x v="3"/>
    <x v="33"/>
    <x v="163"/>
    <x v="1"/>
    <n v="0"/>
    <x v="0"/>
    <x v="0"/>
  </r>
  <r>
    <x v="54"/>
    <x v="3"/>
    <x v="33"/>
    <x v="154"/>
    <x v="1"/>
    <n v="0"/>
    <x v="3"/>
    <x v="0"/>
  </r>
  <r>
    <x v="54"/>
    <x v="3"/>
    <x v="33"/>
    <x v="157"/>
    <x v="1"/>
    <n v="0"/>
    <x v="3"/>
    <x v="0"/>
  </r>
  <r>
    <x v="54"/>
    <x v="3"/>
    <x v="33"/>
    <x v="158"/>
    <x v="1"/>
    <n v="1"/>
    <x v="1"/>
    <x v="1"/>
  </r>
  <r>
    <x v="54"/>
    <x v="3"/>
    <x v="33"/>
    <x v="10"/>
    <x v="1"/>
    <n v="0"/>
    <x v="4"/>
    <x v="3"/>
  </r>
  <r>
    <x v="54"/>
    <x v="3"/>
    <x v="21"/>
    <x v="161"/>
    <x v="0"/>
    <s v="."/>
    <x v="3"/>
    <x v="0"/>
  </r>
  <r>
    <x v="54"/>
    <x v="3"/>
    <x v="21"/>
    <x v="156"/>
    <x v="0"/>
    <s v="."/>
    <x v="8"/>
    <x v="0"/>
  </r>
  <r>
    <x v="54"/>
    <x v="3"/>
    <x v="21"/>
    <x v="155"/>
    <x v="0"/>
    <s v="."/>
    <x v="0"/>
    <x v="0"/>
  </r>
  <r>
    <x v="54"/>
    <x v="3"/>
    <x v="21"/>
    <x v="159"/>
    <x v="0"/>
    <s v="."/>
    <x v="7"/>
    <x v="3"/>
  </r>
  <r>
    <x v="54"/>
    <x v="3"/>
    <x v="21"/>
    <x v="165"/>
    <x v="0"/>
    <s v="."/>
    <x v="3"/>
    <x v="0"/>
  </r>
  <r>
    <x v="54"/>
    <x v="3"/>
    <x v="21"/>
    <x v="162"/>
    <x v="0"/>
    <s v="."/>
    <x v="0"/>
    <x v="0"/>
  </r>
  <r>
    <x v="54"/>
    <x v="3"/>
    <x v="21"/>
    <x v="27"/>
    <x v="0"/>
    <s v="."/>
    <x v="5"/>
    <x v="3"/>
  </r>
  <r>
    <x v="54"/>
    <x v="3"/>
    <x v="21"/>
    <x v="26"/>
    <x v="0"/>
    <s v="."/>
    <x v="7"/>
    <x v="3"/>
  </r>
  <r>
    <x v="54"/>
    <x v="3"/>
    <x v="21"/>
    <x v="160"/>
    <x v="0"/>
    <s v="."/>
    <x v="2"/>
    <x v="2"/>
  </r>
  <r>
    <x v="54"/>
    <x v="3"/>
    <x v="21"/>
    <x v="164"/>
    <x v="0"/>
    <s v="."/>
    <x v="0"/>
    <x v="0"/>
  </r>
  <r>
    <x v="54"/>
    <x v="3"/>
    <x v="21"/>
    <x v="163"/>
    <x v="0"/>
    <s v="."/>
    <x v="0"/>
    <x v="0"/>
  </r>
  <r>
    <x v="54"/>
    <x v="3"/>
    <x v="21"/>
    <x v="154"/>
    <x v="0"/>
    <s v="."/>
    <x v="3"/>
    <x v="0"/>
  </r>
  <r>
    <x v="54"/>
    <x v="3"/>
    <x v="21"/>
    <x v="157"/>
    <x v="0"/>
    <s v="."/>
    <x v="3"/>
    <x v="0"/>
  </r>
  <r>
    <x v="54"/>
    <x v="3"/>
    <x v="21"/>
    <x v="158"/>
    <x v="0"/>
    <s v="."/>
    <x v="1"/>
    <x v="1"/>
  </r>
  <r>
    <x v="54"/>
    <x v="3"/>
    <x v="21"/>
    <x v="10"/>
    <x v="0"/>
    <s v="."/>
    <x v="4"/>
    <x v="3"/>
  </r>
  <r>
    <x v="54"/>
    <x v="3"/>
    <x v="21"/>
    <x v="161"/>
    <x v="1"/>
    <s v="."/>
    <x v="3"/>
    <x v="0"/>
  </r>
  <r>
    <x v="54"/>
    <x v="3"/>
    <x v="21"/>
    <x v="156"/>
    <x v="1"/>
    <s v="."/>
    <x v="8"/>
    <x v="0"/>
  </r>
  <r>
    <x v="54"/>
    <x v="3"/>
    <x v="21"/>
    <x v="155"/>
    <x v="1"/>
    <s v="."/>
    <x v="0"/>
    <x v="0"/>
  </r>
  <r>
    <x v="54"/>
    <x v="3"/>
    <x v="21"/>
    <x v="159"/>
    <x v="1"/>
    <s v="."/>
    <x v="7"/>
    <x v="3"/>
  </r>
  <r>
    <x v="54"/>
    <x v="3"/>
    <x v="21"/>
    <x v="165"/>
    <x v="1"/>
    <s v="."/>
    <x v="3"/>
    <x v="0"/>
  </r>
  <r>
    <x v="54"/>
    <x v="3"/>
    <x v="21"/>
    <x v="162"/>
    <x v="1"/>
    <s v="."/>
    <x v="0"/>
    <x v="0"/>
  </r>
  <r>
    <x v="54"/>
    <x v="3"/>
    <x v="21"/>
    <x v="27"/>
    <x v="1"/>
    <s v="."/>
    <x v="5"/>
    <x v="3"/>
  </r>
  <r>
    <x v="54"/>
    <x v="3"/>
    <x v="21"/>
    <x v="26"/>
    <x v="1"/>
    <s v="."/>
    <x v="7"/>
    <x v="3"/>
  </r>
  <r>
    <x v="54"/>
    <x v="3"/>
    <x v="21"/>
    <x v="160"/>
    <x v="1"/>
    <s v="."/>
    <x v="2"/>
    <x v="2"/>
  </r>
  <r>
    <x v="54"/>
    <x v="3"/>
    <x v="21"/>
    <x v="164"/>
    <x v="1"/>
    <s v="."/>
    <x v="0"/>
    <x v="0"/>
  </r>
  <r>
    <x v="54"/>
    <x v="3"/>
    <x v="21"/>
    <x v="163"/>
    <x v="1"/>
    <s v="."/>
    <x v="0"/>
    <x v="0"/>
  </r>
  <r>
    <x v="54"/>
    <x v="3"/>
    <x v="21"/>
    <x v="154"/>
    <x v="1"/>
    <s v="."/>
    <x v="3"/>
    <x v="0"/>
  </r>
  <r>
    <x v="54"/>
    <x v="3"/>
    <x v="21"/>
    <x v="157"/>
    <x v="1"/>
    <s v="."/>
    <x v="3"/>
    <x v="0"/>
  </r>
  <r>
    <x v="54"/>
    <x v="3"/>
    <x v="21"/>
    <x v="158"/>
    <x v="1"/>
    <s v="."/>
    <x v="1"/>
    <x v="1"/>
  </r>
  <r>
    <x v="54"/>
    <x v="3"/>
    <x v="21"/>
    <x v="10"/>
    <x v="1"/>
    <s v="."/>
    <x v="4"/>
    <x v="3"/>
  </r>
  <r>
    <x v="54"/>
    <x v="3"/>
    <x v="34"/>
    <x v="161"/>
    <x v="0"/>
    <n v="0"/>
    <x v="3"/>
    <x v="0"/>
  </r>
  <r>
    <x v="54"/>
    <x v="3"/>
    <x v="34"/>
    <x v="156"/>
    <x v="0"/>
    <n v="0"/>
    <x v="8"/>
    <x v="0"/>
  </r>
  <r>
    <x v="54"/>
    <x v="3"/>
    <x v="34"/>
    <x v="155"/>
    <x v="0"/>
    <n v="0.2"/>
    <x v="0"/>
    <x v="0"/>
  </r>
  <r>
    <x v="54"/>
    <x v="3"/>
    <x v="34"/>
    <x v="159"/>
    <x v="0"/>
    <n v="0"/>
    <x v="7"/>
    <x v="3"/>
  </r>
  <r>
    <x v="54"/>
    <x v="3"/>
    <x v="34"/>
    <x v="165"/>
    <x v="0"/>
    <n v="0"/>
    <x v="3"/>
    <x v="0"/>
  </r>
  <r>
    <x v="54"/>
    <x v="3"/>
    <x v="34"/>
    <x v="162"/>
    <x v="0"/>
    <n v="0"/>
    <x v="0"/>
    <x v="0"/>
  </r>
  <r>
    <x v="54"/>
    <x v="3"/>
    <x v="34"/>
    <x v="27"/>
    <x v="0"/>
    <n v="0"/>
    <x v="5"/>
    <x v="3"/>
  </r>
  <r>
    <x v="54"/>
    <x v="3"/>
    <x v="34"/>
    <x v="26"/>
    <x v="0"/>
    <n v="0"/>
    <x v="7"/>
    <x v="3"/>
  </r>
  <r>
    <x v="54"/>
    <x v="3"/>
    <x v="34"/>
    <x v="160"/>
    <x v="0"/>
    <n v="0"/>
    <x v="2"/>
    <x v="2"/>
  </r>
  <r>
    <x v="54"/>
    <x v="3"/>
    <x v="34"/>
    <x v="164"/>
    <x v="0"/>
    <n v="0"/>
    <x v="0"/>
    <x v="0"/>
  </r>
  <r>
    <x v="54"/>
    <x v="3"/>
    <x v="34"/>
    <x v="163"/>
    <x v="0"/>
    <n v="0"/>
    <x v="0"/>
    <x v="0"/>
  </r>
  <r>
    <x v="54"/>
    <x v="3"/>
    <x v="34"/>
    <x v="154"/>
    <x v="0"/>
    <n v="0"/>
    <x v="3"/>
    <x v="0"/>
  </r>
  <r>
    <x v="54"/>
    <x v="3"/>
    <x v="34"/>
    <x v="157"/>
    <x v="0"/>
    <n v="0"/>
    <x v="3"/>
    <x v="0"/>
  </r>
  <r>
    <x v="54"/>
    <x v="3"/>
    <x v="34"/>
    <x v="158"/>
    <x v="0"/>
    <n v="0"/>
    <x v="1"/>
    <x v="1"/>
  </r>
  <r>
    <x v="54"/>
    <x v="3"/>
    <x v="34"/>
    <x v="10"/>
    <x v="0"/>
    <n v="0"/>
    <x v="4"/>
    <x v="3"/>
  </r>
  <r>
    <x v="54"/>
    <x v="3"/>
    <x v="34"/>
    <x v="161"/>
    <x v="1"/>
    <n v="0"/>
    <x v="3"/>
    <x v="0"/>
  </r>
  <r>
    <x v="54"/>
    <x v="3"/>
    <x v="34"/>
    <x v="156"/>
    <x v="1"/>
    <n v="0"/>
    <x v="8"/>
    <x v="0"/>
  </r>
  <r>
    <x v="54"/>
    <x v="3"/>
    <x v="34"/>
    <x v="155"/>
    <x v="1"/>
    <n v="0"/>
    <x v="0"/>
    <x v="0"/>
  </r>
  <r>
    <x v="54"/>
    <x v="3"/>
    <x v="34"/>
    <x v="159"/>
    <x v="1"/>
    <n v="0"/>
    <x v="7"/>
    <x v="3"/>
  </r>
  <r>
    <x v="54"/>
    <x v="3"/>
    <x v="34"/>
    <x v="165"/>
    <x v="1"/>
    <n v="0"/>
    <x v="3"/>
    <x v="0"/>
  </r>
  <r>
    <x v="54"/>
    <x v="3"/>
    <x v="34"/>
    <x v="162"/>
    <x v="1"/>
    <n v="0"/>
    <x v="0"/>
    <x v="0"/>
  </r>
  <r>
    <x v="54"/>
    <x v="3"/>
    <x v="34"/>
    <x v="27"/>
    <x v="1"/>
    <n v="0"/>
    <x v="5"/>
    <x v="3"/>
  </r>
  <r>
    <x v="54"/>
    <x v="3"/>
    <x v="34"/>
    <x v="26"/>
    <x v="1"/>
    <n v="0"/>
    <x v="7"/>
    <x v="3"/>
  </r>
  <r>
    <x v="54"/>
    <x v="3"/>
    <x v="34"/>
    <x v="160"/>
    <x v="1"/>
    <n v="0"/>
    <x v="2"/>
    <x v="2"/>
  </r>
  <r>
    <x v="54"/>
    <x v="3"/>
    <x v="34"/>
    <x v="164"/>
    <x v="1"/>
    <n v="0"/>
    <x v="0"/>
    <x v="0"/>
  </r>
  <r>
    <x v="54"/>
    <x v="3"/>
    <x v="34"/>
    <x v="163"/>
    <x v="1"/>
    <n v="0"/>
    <x v="0"/>
    <x v="0"/>
  </r>
  <r>
    <x v="54"/>
    <x v="3"/>
    <x v="34"/>
    <x v="154"/>
    <x v="1"/>
    <n v="2"/>
    <x v="3"/>
    <x v="0"/>
  </r>
  <r>
    <x v="54"/>
    <x v="3"/>
    <x v="34"/>
    <x v="157"/>
    <x v="1"/>
    <n v="0"/>
    <x v="3"/>
    <x v="0"/>
  </r>
  <r>
    <x v="54"/>
    <x v="3"/>
    <x v="34"/>
    <x v="158"/>
    <x v="1"/>
    <n v="0"/>
    <x v="1"/>
    <x v="1"/>
  </r>
  <r>
    <x v="54"/>
    <x v="3"/>
    <x v="34"/>
    <x v="10"/>
    <x v="1"/>
    <n v="0"/>
    <x v="4"/>
    <x v="3"/>
  </r>
  <r>
    <x v="54"/>
    <x v="0"/>
    <x v="6"/>
    <x v="161"/>
    <x v="0"/>
    <n v="0"/>
    <x v="3"/>
    <x v="0"/>
  </r>
  <r>
    <x v="54"/>
    <x v="0"/>
    <x v="6"/>
    <x v="156"/>
    <x v="0"/>
    <n v="0.7"/>
    <x v="8"/>
    <x v="0"/>
  </r>
  <r>
    <x v="54"/>
    <x v="0"/>
    <x v="6"/>
    <x v="155"/>
    <x v="0"/>
    <n v="0"/>
    <x v="0"/>
    <x v="0"/>
  </r>
  <r>
    <x v="54"/>
    <x v="0"/>
    <x v="6"/>
    <x v="159"/>
    <x v="0"/>
    <n v="0"/>
    <x v="7"/>
    <x v="3"/>
  </r>
  <r>
    <x v="54"/>
    <x v="0"/>
    <x v="6"/>
    <x v="165"/>
    <x v="0"/>
    <n v="0"/>
    <x v="3"/>
    <x v="0"/>
  </r>
  <r>
    <x v="54"/>
    <x v="0"/>
    <x v="6"/>
    <x v="162"/>
    <x v="0"/>
    <n v="0"/>
    <x v="0"/>
    <x v="0"/>
  </r>
  <r>
    <x v="54"/>
    <x v="0"/>
    <x v="6"/>
    <x v="27"/>
    <x v="0"/>
    <n v="0"/>
    <x v="5"/>
    <x v="3"/>
  </r>
  <r>
    <x v="54"/>
    <x v="0"/>
    <x v="6"/>
    <x v="26"/>
    <x v="0"/>
    <n v="0"/>
    <x v="7"/>
    <x v="3"/>
  </r>
  <r>
    <x v="54"/>
    <x v="0"/>
    <x v="6"/>
    <x v="160"/>
    <x v="0"/>
    <n v="0"/>
    <x v="2"/>
    <x v="2"/>
  </r>
  <r>
    <x v="54"/>
    <x v="0"/>
    <x v="6"/>
    <x v="164"/>
    <x v="0"/>
    <n v="0"/>
    <x v="0"/>
    <x v="0"/>
  </r>
  <r>
    <x v="54"/>
    <x v="0"/>
    <x v="6"/>
    <x v="163"/>
    <x v="0"/>
    <n v="0"/>
    <x v="0"/>
    <x v="0"/>
  </r>
  <r>
    <x v="54"/>
    <x v="0"/>
    <x v="6"/>
    <x v="154"/>
    <x v="0"/>
    <n v="0"/>
    <x v="3"/>
    <x v="0"/>
  </r>
  <r>
    <x v="54"/>
    <x v="0"/>
    <x v="6"/>
    <x v="157"/>
    <x v="0"/>
    <n v="0"/>
    <x v="3"/>
    <x v="0"/>
  </r>
  <r>
    <x v="54"/>
    <x v="0"/>
    <x v="6"/>
    <x v="158"/>
    <x v="0"/>
    <n v="0"/>
    <x v="1"/>
    <x v="1"/>
  </r>
  <r>
    <x v="54"/>
    <x v="0"/>
    <x v="6"/>
    <x v="10"/>
    <x v="0"/>
    <n v="0"/>
    <x v="4"/>
    <x v="3"/>
  </r>
  <r>
    <x v="54"/>
    <x v="0"/>
    <x v="6"/>
    <x v="161"/>
    <x v="1"/>
    <n v="0"/>
    <x v="3"/>
    <x v="0"/>
  </r>
  <r>
    <x v="54"/>
    <x v="0"/>
    <x v="6"/>
    <x v="156"/>
    <x v="1"/>
    <n v="0"/>
    <x v="8"/>
    <x v="0"/>
  </r>
  <r>
    <x v="54"/>
    <x v="0"/>
    <x v="6"/>
    <x v="155"/>
    <x v="1"/>
    <n v="0"/>
    <x v="0"/>
    <x v="0"/>
  </r>
  <r>
    <x v="54"/>
    <x v="0"/>
    <x v="6"/>
    <x v="159"/>
    <x v="1"/>
    <n v="0"/>
    <x v="7"/>
    <x v="3"/>
  </r>
  <r>
    <x v="54"/>
    <x v="0"/>
    <x v="6"/>
    <x v="165"/>
    <x v="1"/>
    <n v="0"/>
    <x v="3"/>
    <x v="0"/>
  </r>
  <r>
    <x v="54"/>
    <x v="0"/>
    <x v="6"/>
    <x v="162"/>
    <x v="1"/>
    <n v="0"/>
    <x v="0"/>
    <x v="0"/>
  </r>
  <r>
    <x v="54"/>
    <x v="0"/>
    <x v="6"/>
    <x v="27"/>
    <x v="1"/>
    <n v="0"/>
    <x v="5"/>
    <x v="3"/>
  </r>
  <r>
    <x v="54"/>
    <x v="0"/>
    <x v="6"/>
    <x v="26"/>
    <x v="1"/>
    <n v="0"/>
    <x v="7"/>
    <x v="3"/>
  </r>
  <r>
    <x v="54"/>
    <x v="0"/>
    <x v="6"/>
    <x v="160"/>
    <x v="1"/>
    <n v="0"/>
    <x v="2"/>
    <x v="2"/>
  </r>
  <r>
    <x v="54"/>
    <x v="0"/>
    <x v="6"/>
    <x v="164"/>
    <x v="1"/>
    <n v="0"/>
    <x v="0"/>
    <x v="0"/>
  </r>
  <r>
    <x v="54"/>
    <x v="0"/>
    <x v="6"/>
    <x v="163"/>
    <x v="1"/>
    <n v="0"/>
    <x v="0"/>
    <x v="0"/>
  </r>
  <r>
    <x v="54"/>
    <x v="0"/>
    <x v="6"/>
    <x v="154"/>
    <x v="1"/>
    <n v="0"/>
    <x v="3"/>
    <x v="0"/>
  </r>
  <r>
    <x v="54"/>
    <x v="0"/>
    <x v="6"/>
    <x v="157"/>
    <x v="1"/>
    <n v="0"/>
    <x v="3"/>
    <x v="0"/>
  </r>
  <r>
    <x v="54"/>
    <x v="0"/>
    <x v="6"/>
    <x v="158"/>
    <x v="1"/>
    <n v="0"/>
    <x v="1"/>
    <x v="1"/>
  </r>
  <r>
    <x v="54"/>
    <x v="0"/>
    <x v="6"/>
    <x v="10"/>
    <x v="1"/>
    <n v="0"/>
    <x v="4"/>
    <x v="3"/>
  </r>
  <r>
    <x v="54"/>
    <x v="0"/>
    <x v="6"/>
    <x v="161"/>
    <x v="0"/>
    <n v="0"/>
    <x v="3"/>
    <x v="0"/>
  </r>
  <r>
    <x v="54"/>
    <x v="0"/>
    <x v="6"/>
    <x v="156"/>
    <x v="0"/>
    <n v="0.1"/>
    <x v="8"/>
    <x v="0"/>
  </r>
  <r>
    <x v="54"/>
    <x v="0"/>
    <x v="6"/>
    <x v="155"/>
    <x v="0"/>
    <n v="0"/>
    <x v="0"/>
    <x v="0"/>
  </r>
  <r>
    <x v="54"/>
    <x v="0"/>
    <x v="6"/>
    <x v="159"/>
    <x v="0"/>
    <n v="0"/>
    <x v="7"/>
    <x v="3"/>
  </r>
  <r>
    <x v="54"/>
    <x v="0"/>
    <x v="6"/>
    <x v="165"/>
    <x v="0"/>
    <n v="0"/>
    <x v="3"/>
    <x v="0"/>
  </r>
  <r>
    <x v="54"/>
    <x v="0"/>
    <x v="6"/>
    <x v="162"/>
    <x v="0"/>
    <n v="0"/>
    <x v="0"/>
    <x v="0"/>
  </r>
  <r>
    <x v="54"/>
    <x v="0"/>
    <x v="6"/>
    <x v="27"/>
    <x v="0"/>
    <n v="0"/>
    <x v="5"/>
    <x v="3"/>
  </r>
  <r>
    <x v="54"/>
    <x v="0"/>
    <x v="6"/>
    <x v="26"/>
    <x v="0"/>
    <n v="0"/>
    <x v="7"/>
    <x v="3"/>
  </r>
  <r>
    <x v="54"/>
    <x v="0"/>
    <x v="6"/>
    <x v="160"/>
    <x v="0"/>
    <n v="0"/>
    <x v="2"/>
    <x v="2"/>
  </r>
  <r>
    <x v="54"/>
    <x v="0"/>
    <x v="6"/>
    <x v="164"/>
    <x v="0"/>
    <n v="0"/>
    <x v="0"/>
    <x v="0"/>
  </r>
  <r>
    <x v="54"/>
    <x v="0"/>
    <x v="6"/>
    <x v="163"/>
    <x v="0"/>
    <n v="0"/>
    <x v="0"/>
    <x v="0"/>
  </r>
  <r>
    <x v="54"/>
    <x v="0"/>
    <x v="6"/>
    <x v="154"/>
    <x v="0"/>
    <n v="0"/>
    <x v="3"/>
    <x v="0"/>
  </r>
  <r>
    <x v="54"/>
    <x v="0"/>
    <x v="6"/>
    <x v="157"/>
    <x v="0"/>
    <n v="0"/>
    <x v="3"/>
    <x v="0"/>
  </r>
  <r>
    <x v="54"/>
    <x v="0"/>
    <x v="6"/>
    <x v="158"/>
    <x v="0"/>
    <n v="0"/>
    <x v="1"/>
    <x v="1"/>
  </r>
  <r>
    <x v="54"/>
    <x v="0"/>
    <x v="6"/>
    <x v="10"/>
    <x v="0"/>
    <n v="0"/>
    <x v="4"/>
    <x v="3"/>
  </r>
  <r>
    <x v="54"/>
    <x v="0"/>
    <x v="6"/>
    <x v="161"/>
    <x v="1"/>
    <n v="0"/>
    <x v="3"/>
    <x v="0"/>
  </r>
  <r>
    <x v="54"/>
    <x v="0"/>
    <x v="6"/>
    <x v="156"/>
    <x v="1"/>
    <n v="0"/>
    <x v="8"/>
    <x v="0"/>
  </r>
  <r>
    <x v="54"/>
    <x v="0"/>
    <x v="6"/>
    <x v="155"/>
    <x v="1"/>
    <n v="0"/>
    <x v="0"/>
    <x v="0"/>
  </r>
  <r>
    <x v="54"/>
    <x v="0"/>
    <x v="6"/>
    <x v="159"/>
    <x v="1"/>
    <n v="0"/>
    <x v="7"/>
    <x v="3"/>
  </r>
  <r>
    <x v="54"/>
    <x v="0"/>
    <x v="6"/>
    <x v="165"/>
    <x v="1"/>
    <n v="0"/>
    <x v="3"/>
    <x v="0"/>
  </r>
  <r>
    <x v="54"/>
    <x v="0"/>
    <x v="6"/>
    <x v="162"/>
    <x v="1"/>
    <n v="0"/>
    <x v="0"/>
    <x v="0"/>
  </r>
  <r>
    <x v="54"/>
    <x v="0"/>
    <x v="6"/>
    <x v="27"/>
    <x v="1"/>
    <n v="0"/>
    <x v="5"/>
    <x v="3"/>
  </r>
  <r>
    <x v="54"/>
    <x v="0"/>
    <x v="6"/>
    <x v="26"/>
    <x v="1"/>
    <n v="0"/>
    <x v="7"/>
    <x v="3"/>
  </r>
  <r>
    <x v="54"/>
    <x v="0"/>
    <x v="6"/>
    <x v="160"/>
    <x v="1"/>
    <n v="0"/>
    <x v="2"/>
    <x v="2"/>
  </r>
  <r>
    <x v="54"/>
    <x v="0"/>
    <x v="6"/>
    <x v="164"/>
    <x v="1"/>
    <n v="0"/>
    <x v="0"/>
    <x v="0"/>
  </r>
  <r>
    <x v="54"/>
    <x v="0"/>
    <x v="6"/>
    <x v="163"/>
    <x v="1"/>
    <n v="0"/>
    <x v="0"/>
    <x v="0"/>
  </r>
  <r>
    <x v="54"/>
    <x v="0"/>
    <x v="6"/>
    <x v="154"/>
    <x v="1"/>
    <n v="0"/>
    <x v="3"/>
    <x v="0"/>
  </r>
  <r>
    <x v="54"/>
    <x v="0"/>
    <x v="6"/>
    <x v="157"/>
    <x v="1"/>
    <n v="13.5"/>
    <x v="3"/>
    <x v="0"/>
  </r>
  <r>
    <x v="54"/>
    <x v="0"/>
    <x v="6"/>
    <x v="158"/>
    <x v="1"/>
    <n v="0.6"/>
    <x v="1"/>
    <x v="1"/>
  </r>
  <r>
    <x v="54"/>
    <x v="0"/>
    <x v="6"/>
    <x v="10"/>
    <x v="1"/>
    <n v="0"/>
    <x v="4"/>
    <x v="3"/>
  </r>
  <r>
    <x v="54"/>
    <x v="3"/>
    <x v="35"/>
    <x v="161"/>
    <x v="0"/>
    <n v="0"/>
    <x v="3"/>
    <x v="0"/>
  </r>
  <r>
    <x v="54"/>
    <x v="3"/>
    <x v="35"/>
    <x v="156"/>
    <x v="0"/>
    <n v="0"/>
    <x v="8"/>
    <x v="0"/>
  </r>
  <r>
    <x v="54"/>
    <x v="3"/>
    <x v="35"/>
    <x v="155"/>
    <x v="0"/>
    <n v="0"/>
    <x v="0"/>
    <x v="0"/>
  </r>
  <r>
    <x v="54"/>
    <x v="3"/>
    <x v="35"/>
    <x v="159"/>
    <x v="0"/>
    <n v="0"/>
    <x v="7"/>
    <x v="3"/>
  </r>
  <r>
    <x v="54"/>
    <x v="3"/>
    <x v="35"/>
    <x v="165"/>
    <x v="0"/>
    <n v="0"/>
    <x v="3"/>
    <x v="0"/>
  </r>
  <r>
    <x v="54"/>
    <x v="3"/>
    <x v="35"/>
    <x v="162"/>
    <x v="0"/>
    <n v="0"/>
    <x v="0"/>
    <x v="0"/>
  </r>
  <r>
    <x v="54"/>
    <x v="3"/>
    <x v="35"/>
    <x v="27"/>
    <x v="0"/>
    <n v="0"/>
    <x v="5"/>
    <x v="3"/>
  </r>
  <r>
    <x v="54"/>
    <x v="3"/>
    <x v="35"/>
    <x v="26"/>
    <x v="0"/>
    <n v="0"/>
    <x v="7"/>
    <x v="3"/>
  </r>
  <r>
    <x v="54"/>
    <x v="3"/>
    <x v="35"/>
    <x v="160"/>
    <x v="0"/>
    <n v="0"/>
    <x v="2"/>
    <x v="2"/>
  </r>
  <r>
    <x v="54"/>
    <x v="3"/>
    <x v="35"/>
    <x v="164"/>
    <x v="0"/>
    <n v="0"/>
    <x v="0"/>
    <x v="0"/>
  </r>
  <r>
    <x v="54"/>
    <x v="3"/>
    <x v="35"/>
    <x v="163"/>
    <x v="0"/>
    <n v="0"/>
    <x v="0"/>
    <x v="0"/>
  </r>
  <r>
    <x v="54"/>
    <x v="3"/>
    <x v="35"/>
    <x v="154"/>
    <x v="0"/>
    <n v="0"/>
    <x v="3"/>
    <x v="0"/>
  </r>
  <r>
    <x v="54"/>
    <x v="3"/>
    <x v="35"/>
    <x v="157"/>
    <x v="0"/>
    <n v="0"/>
    <x v="3"/>
    <x v="0"/>
  </r>
  <r>
    <x v="54"/>
    <x v="3"/>
    <x v="35"/>
    <x v="158"/>
    <x v="0"/>
    <n v="0"/>
    <x v="1"/>
    <x v="1"/>
  </r>
  <r>
    <x v="54"/>
    <x v="3"/>
    <x v="35"/>
    <x v="10"/>
    <x v="0"/>
    <n v="0"/>
    <x v="4"/>
    <x v="3"/>
  </r>
  <r>
    <x v="54"/>
    <x v="3"/>
    <x v="35"/>
    <x v="161"/>
    <x v="1"/>
    <n v="0"/>
    <x v="3"/>
    <x v="0"/>
  </r>
  <r>
    <x v="54"/>
    <x v="3"/>
    <x v="35"/>
    <x v="156"/>
    <x v="1"/>
    <n v="0"/>
    <x v="8"/>
    <x v="0"/>
  </r>
  <r>
    <x v="54"/>
    <x v="3"/>
    <x v="35"/>
    <x v="155"/>
    <x v="1"/>
    <n v="4.8"/>
    <x v="0"/>
    <x v="0"/>
  </r>
  <r>
    <x v="54"/>
    <x v="3"/>
    <x v="35"/>
    <x v="159"/>
    <x v="1"/>
    <n v="0"/>
    <x v="7"/>
    <x v="3"/>
  </r>
  <r>
    <x v="54"/>
    <x v="3"/>
    <x v="35"/>
    <x v="165"/>
    <x v="1"/>
    <n v="0"/>
    <x v="3"/>
    <x v="0"/>
  </r>
  <r>
    <x v="54"/>
    <x v="3"/>
    <x v="35"/>
    <x v="162"/>
    <x v="1"/>
    <n v="0.3"/>
    <x v="0"/>
    <x v="0"/>
  </r>
  <r>
    <x v="54"/>
    <x v="3"/>
    <x v="35"/>
    <x v="27"/>
    <x v="1"/>
    <n v="0"/>
    <x v="5"/>
    <x v="3"/>
  </r>
  <r>
    <x v="54"/>
    <x v="3"/>
    <x v="35"/>
    <x v="26"/>
    <x v="1"/>
    <n v="0"/>
    <x v="7"/>
    <x v="3"/>
  </r>
  <r>
    <x v="54"/>
    <x v="3"/>
    <x v="35"/>
    <x v="160"/>
    <x v="1"/>
    <n v="0"/>
    <x v="2"/>
    <x v="2"/>
  </r>
  <r>
    <x v="54"/>
    <x v="3"/>
    <x v="35"/>
    <x v="164"/>
    <x v="1"/>
    <n v="0"/>
    <x v="0"/>
    <x v="0"/>
  </r>
  <r>
    <x v="54"/>
    <x v="3"/>
    <x v="35"/>
    <x v="163"/>
    <x v="1"/>
    <n v="0"/>
    <x v="0"/>
    <x v="0"/>
  </r>
  <r>
    <x v="54"/>
    <x v="3"/>
    <x v="35"/>
    <x v="154"/>
    <x v="1"/>
    <n v="0"/>
    <x v="3"/>
    <x v="0"/>
  </r>
  <r>
    <x v="54"/>
    <x v="3"/>
    <x v="35"/>
    <x v="157"/>
    <x v="1"/>
    <n v="0"/>
    <x v="3"/>
    <x v="0"/>
  </r>
  <r>
    <x v="54"/>
    <x v="3"/>
    <x v="35"/>
    <x v="158"/>
    <x v="1"/>
    <n v="0"/>
    <x v="1"/>
    <x v="1"/>
  </r>
  <r>
    <x v="54"/>
    <x v="3"/>
    <x v="35"/>
    <x v="10"/>
    <x v="1"/>
    <n v="0"/>
    <x v="4"/>
    <x v="3"/>
  </r>
  <r>
    <x v="54"/>
    <x v="3"/>
    <x v="36"/>
    <x v="161"/>
    <x v="0"/>
    <n v="0"/>
    <x v="3"/>
    <x v="0"/>
  </r>
  <r>
    <x v="54"/>
    <x v="3"/>
    <x v="36"/>
    <x v="156"/>
    <x v="0"/>
    <n v="0"/>
    <x v="8"/>
    <x v="0"/>
  </r>
  <r>
    <x v="54"/>
    <x v="3"/>
    <x v="36"/>
    <x v="155"/>
    <x v="0"/>
    <n v="0"/>
    <x v="0"/>
    <x v="0"/>
  </r>
  <r>
    <x v="54"/>
    <x v="3"/>
    <x v="36"/>
    <x v="159"/>
    <x v="0"/>
    <n v="0"/>
    <x v="7"/>
    <x v="3"/>
  </r>
  <r>
    <x v="54"/>
    <x v="3"/>
    <x v="36"/>
    <x v="165"/>
    <x v="0"/>
    <n v="0"/>
    <x v="3"/>
    <x v="0"/>
  </r>
  <r>
    <x v="54"/>
    <x v="3"/>
    <x v="36"/>
    <x v="162"/>
    <x v="0"/>
    <n v="0"/>
    <x v="0"/>
    <x v="0"/>
  </r>
  <r>
    <x v="54"/>
    <x v="3"/>
    <x v="36"/>
    <x v="27"/>
    <x v="0"/>
    <n v="0"/>
    <x v="5"/>
    <x v="3"/>
  </r>
  <r>
    <x v="54"/>
    <x v="3"/>
    <x v="36"/>
    <x v="26"/>
    <x v="0"/>
    <n v="0"/>
    <x v="7"/>
    <x v="3"/>
  </r>
  <r>
    <x v="54"/>
    <x v="3"/>
    <x v="36"/>
    <x v="160"/>
    <x v="0"/>
    <n v="0"/>
    <x v="2"/>
    <x v="2"/>
  </r>
  <r>
    <x v="54"/>
    <x v="3"/>
    <x v="36"/>
    <x v="164"/>
    <x v="0"/>
    <n v="0"/>
    <x v="0"/>
    <x v="0"/>
  </r>
  <r>
    <x v="54"/>
    <x v="3"/>
    <x v="36"/>
    <x v="163"/>
    <x v="0"/>
    <n v="0"/>
    <x v="0"/>
    <x v="0"/>
  </r>
  <r>
    <x v="54"/>
    <x v="3"/>
    <x v="36"/>
    <x v="154"/>
    <x v="0"/>
    <n v="0"/>
    <x v="3"/>
    <x v="0"/>
  </r>
  <r>
    <x v="54"/>
    <x v="3"/>
    <x v="36"/>
    <x v="157"/>
    <x v="0"/>
    <n v="0"/>
    <x v="3"/>
    <x v="0"/>
  </r>
  <r>
    <x v="54"/>
    <x v="3"/>
    <x v="36"/>
    <x v="158"/>
    <x v="0"/>
    <n v="0"/>
    <x v="1"/>
    <x v="1"/>
  </r>
  <r>
    <x v="54"/>
    <x v="3"/>
    <x v="36"/>
    <x v="10"/>
    <x v="0"/>
    <n v="0"/>
    <x v="4"/>
    <x v="3"/>
  </r>
  <r>
    <x v="54"/>
    <x v="3"/>
    <x v="36"/>
    <x v="161"/>
    <x v="1"/>
    <n v="0"/>
    <x v="3"/>
    <x v="0"/>
  </r>
  <r>
    <x v="54"/>
    <x v="3"/>
    <x v="36"/>
    <x v="156"/>
    <x v="1"/>
    <n v="0"/>
    <x v="8"/>
    <x v="0"/>
  </r>
  <r>
    <x v="54"/>
    <x v="3"/>
    <x v="36"/>
    <x v="155"/>
    <x v="1"/>
    <n v="0"/>
    <x v="0"/>
    <x v="0"/>
  </r>
  <r>
    <x v="54"/>
    <x v="3"/>
    <x v="36"/>
    <x v="159"/>
    <x v="1"/>
    <n v="0"/>
    <x v="7"/>
    <x v="3"/>
  </r>
  <r>
    <x v="54"/>
    <x v="3"/>
    <x v="36"/>
    <x v="165"/>
    <x v="1"/>
    <n v="0"/>
    <x v="3"/>
    <x v="0"/>
  </r>
  <r>
    <x v="54"/>
    <x v="3"/>
    <x v="36"/>
    <x v="162"/>
    <x v="1"/>
    <n v="7.3"/>
    <x v="0"/>
    <x v="0"/>
  </r>
  <r>
    <x v="54"/>
    <x v="3"/>
    <x v="36"/>
    <x v="27"/>
    <x v="1"/>
    <n v="0"/>
    <x v="5"/>
    <x v="3"/>
  </r>
  <r>
    <x v="54"/>
    <x v="3"/>
    <x v="36"/>
    <x v="26"/>
    <x v="1"/>
    <n v="0"/>
    <x v="7"/>
    <x v="3"/>
  </r>
  <r>
    <x v="54"/>
    <x v="3"/>
    <x v="36"/>
    <x v="160"/>
    <x v="1"/>
    <n v="0"/>
    <x v="2"/>
    <x v="2"/>
  </r>
  <r>
    <x v="54"/>
    <x v="3"/>
    <x v="36"/>
    <x v="164"/>
    <x v="1"/>
    <n v="0"/>
    <x v="0"/>
    <x v="0"/>
  </r>
  <r>
    <x v="54"/>
    <x v="3"/>
    <x v="36"/>
    <x v="163"/>
    <x v="1"/>
    <n v="0"/>
    <x v="0"/>
    <x v="0"/>
  </r>
  <r>
    <x v="54"/>
    <x v="3"/>
    <x v="36"/>
    <x v="154"/>
    <x v="1"/>
    <n v="0"/>
    <x v="3"/>
    <x v="0"/>
  </r>
  <r>
    <x v="54"/>
    <x v="3"/>
    <x v="36"/>
    <x v="157"/>
    <x v="1"/>
    <n v="0"/>
    <x v="3"/>
    <x v="0"/>
  </r>
  <r>
    <x v="54"/>
    <x v="3"/>
    <x v="36"/>
    <x v="158"/>
    <x v="1"/>
    <n v="1.5"/>
    <x v="1"/>
    <x v="1"/>
  </r>
  <r>
    <x v="54"/>
    <x v="3"/>
    <x v="36"/>
    <x v="10"/>
    <x v="1"/>
    <n v="0"/>
    <x v="4"/>
    <x v="3"/>
  </r>
  <r>
    <x v="54"/>
    <x v="3"/>
    <x v="37"/>
    <x v="161"/>
    <x v="0"/>
    <n v="0"/>
    <x v="3"/>
    <x v="0"/>
  </r>
  <r>
    <x v="54"/>
    <x v="3"/>
    <x v="37"/>
    <x v="156"/>
    <x v="0"/>
    <n v="0"/>
    <x v="8"/>
    <x v="0"/>
  </r>
  <r>
    <x v="54"/>
    <x v="3"/>
    <x v="37"/>
    <x v="155"/>
    <x v="0"/>
    <n v="0"/>
    <x v="0"/>
    <x v="0"/>
  </r>
  <r>
    <x v="54"/>
    <x v="3"/>
    <x v="37"/>
    <x v="159"/>
    <x v="0"/>
    <n v="0"/>
    <x v="7"/>
    <x v="3"/>
  </r>
  <r>
    <x v="54"/>
    <x v="3"/>
    <x v="37"/>
    <x v="165"/>
    <x v="0"/>
    <n v="0"/>
    <x v="3"/>
    <x v="0"/>
  </r>
  <r>
    <x v="54"/>
    <x v="3"/>
    <x v="37"/>
    <x v="162"/>
    <x v="0"/>
    <n v="0"/>
    <x v="0"/>
    <x v="0"/>
  </r>
  <r>
    <x v="54"/>
    <x v="3"/>
    <x v="37"/>
    <x v="27"/>
    <x v="0"/>
    <n v="0"/>
    <x v="5"/>
    <x v="3"/>
  </r>
  <r>
    <x v="54"/>
    <x v="3"/>
    <x v="37"/>
    <x v="26"/>
    <x v="0"/>
    <n v="0"/>
    <x v="7"/>
    <x v="3"/>
  </r>
  <r>
    <x v="54"/>
    <x v="3"/>
    <x v="37"/>
    <x v="160"/>
    <x v="0"/>
    <n v="0"/>
    <x v="2"/>
    <x v="2"/>
  </r>
  <r>
    <x v="54"/>
    <x v="3"/>
    <x v="37"/>
    <x v="164"/>
    <x v="0"/>
    <n v="0"/>
    <x v="0"/>
    <x v="0"/>
  </r>
  <r>
    <x v="54"/>
    <x v="3"/>
    <x v="37"/>
    <x v="163"/>
    <x v="0"/>
    <n v="0"/>
    <x v="0"/>
    <x v="0"/>
  </r>
  <r>
    <x v="54"/>
    <x v="3"/>
    <x v="37"/>
    <x v="154"/>
    <x v="0"/>
    <n v="0"/>
    <x v="3"/>
    <x v="0"/>
  </r>
  <r>
    <x v="54"/>
    <x v="3"/>
    <x v="37"/>
    <x v="157"/>
    <x v="0"/>
    <n v="0"/>
    <x v="3"/>
    <x v="0"/>
  </r>
  <r>
    <x v="54"/>
    <x v="3"/>
    <x v="37"/>
    <x v="158"/>
    <x v="0"/>
    <n v="0"/>
    <x v="1"/>
    <x v="1"/>
  </r>
  <r>
    <x v="54"/>
    <x v="3"/>
    <x v="37"/>
    <x v="10"/>
    <x v="0"/>
    <n v="0"/>
    <x v="4"/>
    <x v="3"/>
  </r>
  <r>
    <x v="54"/>
    <x v="3"/>
    <x v="37"/>
    <x v="161"/>
    <x v="1"/>
    <n v="0"/>
    <x v="3"/>
    <x v="0"/>
  </r>
  <r>
    <x v="54"/>
    <x v="3"/>
    <x v="37"/>
    <x v="156"/>
    <x v="1"/>
    <n v="0"/>
    <x v="8"/>
    <x v="0"/>
  </r>
  <r>
    <x v="54"/>
    <x v="3"/>
    <x v="37"/>
    <x v="155"/>
    <x v="1"/>
    <n v="2.5"/>
    <x v="0"/>
    <x v="0"/>
  </r>
  <r>
    <x v="54"/>
    <x v="3"/>
    <x v="37"/>
    <x v="159"/>
    <x v="1"/>
    <n v="0"/>
    <x v="7"/>
    <x v="3"/>
  </r>
  <r>
    <x v="54"/>
    <x v="3"/>
    <x v="37"/>
    <x v="165"/>
    <x v="1"/>
    <n v="0"/>
    <x v="3"/>
    <x v="0"/>
  </r>
  <r>
    <x v="54"/>
    <x v="3"/>
    <x v="37"/>
    <x v="162"/>
    <x v="1"/>
    <n v="24"/>
    <x v="0"/>
    <x v="0"/>
  </r>
  <r>
    <x v="54"/>
    <x v="3"/>
    <x v="37"/>
    <x v="27"/>
    <x v="1"/>
    <n v="0"/>
    <x v="5"/>
    <x v="3"/>
  </r>
  <r>
    <x v="54"/>
    <x v="3"/>
    <x v="37"/>
    <x v="26"/>
    <x v="1"/>
    <n v="0"/>
    <x v="7"/>
    <x v="3"/>
  </r>
  <r>
    <x v="54"/>
    <x v="3"/>
    <x v="37"/>
    <x v="160"/>
    <x v="1"/>
    <n v="0"/>
    <x v="2"/>
    <x v="2"/>
  </r>
  <r>
    <x v="54"/>
    <x v="3"/>
    <x v="37"/>
    <x v="164"/>
    <x v="1"/>
    <n v="0"/>
    <x v="0"/>
    <x v="0"/>
  </r>
  <r>
    <x v="54"/>
    <x v="3"/>
    <x v="37"/>
    <x v="163"/>
    <x v="1"/>
    <n v="0"/>
    <x v="0"/>
    <x v="0"/>
  </r>
  <r>
    <x v="54"/>
    <x v="3"/>
    <x v="37"/>
    <x v="154"/>
    <x v="1"/>
    <n v="0"/>
    <x v="3"/>
    <x v="0"/>
  </r>
  <r>
    <x v="54"/>
    <x v="3"/>
    <x v="37"/>
    <x v="157"/>
    <x v="1"/>
    <n v="0"/>
    <x v="3"/>
    <x v="0"/>
  </r>
  <r>
    <x v="54"/>
    <x v="3"/>
    <x v="37"/>
    <x v="158"/>
    <x v="1"/>
    <n v="0"/>
    <x v="1"/>
    <x v="1"/>
  </r>
  <r>
    <x v="54"/>
    <x v="3"/>
    <x v="37"/>
    <x v="10"/>
    <x v="1"/>
    <n v="0"/>
    <x v="4"/>
    <x v="3"/>
  </r>
  <r>
    <x v="54"/>
    <x v="5"/>
    <x v="55"/>
    <x v="161"/>
    <x v="0"/>
    <n v="0"/>
    <x v="3"/>
    <x v="0"/>
  </r>
  <r>
    <x v="54"/>
    <x v="5"/>
    <x v="55"/>
    <x v="156"/>
    <x v="0"/>
    <n v="0"/>
    <x v="8"/>
    <x v="0"/>
  </r>
  <r>
    <x v="54"/>
    <x v="5"/>
    <x v="55"/>
    <x v="155"/>
    <x v="0"/>
    <n v="0"/>
    <x v="0"/>
    <x v="0"/>
  </r>
  <r>
    <x v="54"/>
    <x v="5"/>
    <x v="55"/>
    <x v="159"/>
    <x v="0"/>
    <n v="0"/>
    <x v="7"/>
    <x v="3"/>
  </r>
  <r>
    <x v="54"/>
    <x v="5"/>
    <x v="55"/>
    <x v="165"/>
    <x v="0"/>
    <n v="0"/>
    <x v="3"/>
    <x v="0"/>
  </r>
  <r>
    <x v="54"/>
    <x v="5"/>
    <x v="55"/>
    <x v="162"/>
    <x v="0"/>
    <n v="0"/>
    <x v="0"/>
    <x v="0"/>
  </r>
  <r>
    <x v="54"/>
    <x v="5"/>
    <x v="55"/>
    <x v="27"/>
    <x v="0"/>
    <n v="0"/>
    <x v="5"/>
    <x v="3"/>
  </r>
  <r>
    <x v="54"/>
    <x v="5"/>
    <x v="55"/>
    <x v="26"/>
    <x v="0"/>
    <n v="0"/>
    <x v="7"/>
    <x v="3"/>
  </r>
  <r>
    <x v="54"/>
    <x v="5"/>
    <x v="55"/>
    <x v="160"/>
    <x v="0"/>
    <n v="0"/>
    <x v="2"/>
    <x v="2"/>
  </r>
  <r>
    <x v="54"/>
    <x v="5"/>
    <x v="55"/>
    <x v="164"/>
    <x v="0"/>
    <n v="0"/>
    <x v="0"/>
    <x v="0"/>
  </r>
  <r>
    <x v="54"/>
    <x v="5"/>
    <x v="55"/>
    <x v="163"/>
    <x v="0"/>
    <n v="0"/>
    <x v="0"/>
    <x v="0"/>
  </r>
  <r>
    <x v="54"/>
    <x v="5"/>
    <x v="55"/>
    <x v="154"/>
    <x v="0"/>
    <n v="0"/>
    <x v="3"/>
    <x v="0"/>
  </r>
  <r>
    <x v="54"/>
    <x v="5"/>
    <x v="55"/>
    <x v="157"/>
    <x v="0"/>
    <n v="0"/>
    <x v="3"/>
    <x v="0"/>
  </r>
  <r>
    <x v="54"/>
    <x v="5"/>
    <x v="55"/>
    <x v="158"/>
    <x v="0"/>
    <n v="1"/>
    <x v="1"/>
    <x v="1"/>
  </r>
  <r>
    <x v="54"/>
    <x v="5"/>
    <x v="55"/>
    <x v="10"/>
    <x v="0"/>
    <n v="0"/>
    <x v="4"/>
    <x v="3"/>
  </r>
  <r>
    <x v="54"/>
    <x v="5"/>
    <x v="55"/>
    <x v="161"/>
    <x v="1"/>
    <n v="0"/>
    <x v="3"/>
    <x v="0"/>
  </r>
  <r>
    <x v="54"/>
    <x v="5"/>
    <x v="55"/>
    <x v="156"/>
    <x v="1"/>
    <n v="0"/>
    <x v="8"/>
    <x v="0"/>
  </r>
  <r>
    <x v="54"/>
    <x v="5"/>
    <x v="55"/>
    <x v="155"/>
    <x v="1"/>
    <n v="0"/>
    <x v="0"/>
    <x v="0"/>
  </r>
  <r>
    <x v="54"/>
    <x v="5"/>
    <x v="55"/>
    <x v="159"/>
    <x v="1"/>
    <n v="0"/>
    <x v="7"/>
    <x v="3"/>
  </r>
  <r>
    <x v="54"/>
    <x v="5"/>
    <x v="55"/>
    <x v="165"/>
    <x v="1"/>
    <n v="0"/>
    <x v="3"/>
    <x v="0"/>
  </r>
  <r>
    <x v="54"/>
    <x v="5"/>
    <x v="55"/>
    <x v="162"/>
    <x v="1"/>
    <n v="0"/>
    <x v="0"/>
    <x v="0"/>
  </r>
  <r>
    <x v="54"/>
    <x v="5"/>
    <x v="55"/>
    <x v="27"/>
    <x v="1"/>
    <n v="0"/>
    <x v="5"/>
    <x v="3"/>
  </r>
  <r>
    <x v="54"/>
    <x v="5"/>
    <x v="55"/>
    <x v="26"/>
    <x v="1"/>
    <n v="0"/>
    <x v="7"/>
    <x v="3"/>
  </r>
  <r>
    <x v="54"/>
    <x v="5"/>
    <x v="55"/>
    <x v="160"/>
    <x v="1"/>
    <n v="0"/>
    <x v="2"/>
    <x v="2"/>
  </r>
  <r>
    <x v="54"/>
    <x v="5"/>
    <x v="55"/>
    <x v="164"/>
    <x v="1"/>
    <n v="0"/>
    <x v="0"/>
    <x v="0"/>
  </r>
  <r>
    <x v="54"/>
    <x v="5"/>
    <x v="55"/>
    <x v="163"/>
    <x v="1"/>
    <n v="0"/>
    <x v="0"/>
    <x v="0"/>
  </r>
  <r>
    <x v="54"/>
    <x v="5"/>
    <x v="55"/>
    <x v="154"/>
    <x v="1"/>
    <n v="16.600000000000001"/>
    <x v="3"/>
    <x v="0"/>
  </r>
  <r>
    <x v="54"/>
    <x v="5"/>
    <x v="55"/>
    <x v="157"/>
    <x v="1"/>
    <n v="0"/>
    <x v="3"/>
    <x v="0"/>
  </r>
  <r>
    <x v="54"/>
    <x v="5"/>
    <x v="55"/>
    <x v="158"/>
    <x v="1"/>
    <n v="10.5"/>
    <x v="1"/>
    <x v="1"/>
  </r>
  <r>
    <x v="54"/>
    <x v="5"/>
    <x v="55"/>
    <x v="10"/>
    <x v="1"/>
    <n v="0"/>
    <x v="4"/>
    <x v="3"/>
  </r>
  <r>
    <x v="54"/>
    <x v="5"/>
    <x v="56"/>
    <x v="161"/>
    <x v="0"/>
    <n v="0.2"/>
    <x v="3"/>
    <x v="0"/>
  </r>
  <r>
    <x v="54"/>
    <x v="5"/>
    <x v="56"/>
    <x v="156"/>
    <x v="0"/>
    <n v="0"/>
    <x v="8"/>
    <x v="0"/>
  </r>
  <r>
    <x v="54"/>
    <x v="5"/>
    <x v="56"/>
    <x v="155"/>
    <x v="0"/>
    <n v="10.1"/>
    <x v="0"/>
    <x v="0"/>
  </r>
  <r>
    <x v="54"/>
    <x v="5"/>
    <x v="56"/>
    <x v="159"/>
    <x v="0"/>
    <n v="1.3"/>
    <x v="7"/>
    <x v="3"/>
  </r>
  <r>
    <x v="54"/>
    <x v="5"/>
    <x v="56"/>
    <x v="165"/>
    <x v="0"/>
    <n v="0"/>
    <x v="3"/>
    <x v="0"/>
  </r>
  <r>
    <x v="54"/>
    <x v="5"/>
    <x v="56"/>
    <x v="162"/>
    <x v="0"/>
    <n v="0"/>
    <x v="0"/>
    <x v="0"/>
  </r>
  <r>
    <x v="54"/>
    <x v="5"/>
    <x v="56"/>
    <x v="27"/>
    <x v="0"/>
    <n v="0"/>
    <x v="5"/>
    <x v="3"/>
  </r>
  <r>
    <x v="54"/>
    <x v="5"/>
    <x v="56"/>
    <x v="26"/>
    <x v="0"/>
    <n v="9.8000000000000007"/>
    <x v="7"/>
    <x v="3"/>
  </r>
  <r>
    <x v="54"/>
    <x v="5"/>
    <x v="56"/>
    <x v="160"/>
    <x v="0"/>
    <n v="0"/>
    <x v="2"/>
    <x v="2"/>
  </r>
  <r>
    <x v="54"/>
    <x v="5"/>
    <x v="56"/>
    <x v="164"/>
    <x v="0"/>
    <n v="0"/>
    <x v="0"/>
    <x v="0"/>
  </r>
  <r>
    <x v="54"/>
    <x v="5"/>
    <x v="56"/>
    <x v="163"/>
    <x v="0"/>
    <n v="0.2"/>
    <x v="0"/>
    <x v="0"/>
  </r>
  <r>
    <x v="54"/>
    <x v="5"/>
    <x v="56"/>
    <x v="154"/>
    <x v="0"/>
    <n v="34"/>
    <x v="3"/>
    <x v="0"/>
  </r>
  <r>
    <x v="54"/>
    <x v="5"/>
    <x v="56"/>
    <x v="157"/>
    <x v="0"/>
    <n v="0"/>
    <x v="3"/>
    <x v="0"/>
  </r>
  <r>
    <x v="54"/>
    <x v="5"/>
    <x v="56"/>
    <x v="158"/>
    <x v="0"/>
    <n v="11.4"/>
    <x v="1"/>
    <x v="1"/>
  </r>
  <r>
    <x v="54"/>
    <x v="5"/>
    <x v="56"/>
    <x v="10"/>
    <x v="0"/>
    <n v="0"/>
    <x v="4"/>
    <x v="3"/>
  </r>
  <r>
    <x v="54"/>
    <x v="5"/>
    <x v="56"/>
    <x v="161"/>
    <x v="1"/>
    <n v="0.2"/>
    <x v="3"/>
    <x v="0"/>
  </r>
  <r>
    <x v="54"/>
    <x v="5"/>
    <x v="56"/>
    <x v="156"/>
    <x v="1"/>
    <n v="0"/>
    <x v="8"/>
    <x v="0"/>
  </r>
  <r>
    <x v="54"/>
    <x v="5"/>
    <x v="56"/>
    <x v="155"/>
    <x v="1"/>
    <n v="28.6"/>
    <x v="0"/>
    <x v="0"/>
  </r>
  <r>
    <x v="54"/>
    <x v="5"/>
    <x v="56"/>
    <x v="159"/>
    <x v="1"/>
    <n v="0"/>
    <x v="7"/>
    <x v="3"/>
  </r>
  <r>
    <x v="54"/>
    <x v="5"/>
    <x v="56"/>
    <x v="165"/>
    <x v="1"/>
    <n v="0"/>
    <x v="3"/>
    <x v="0"/>
  </r>
  <r>
    <x v="54"/>
    <x v="5"/>
    <x v="56"/>
    <x v="162"/>
    <x v="1"/>
    <n v="0"/>
    <x v="0"/>
    <x v="0"/>
  </r>
  <r>
    <x v="54"/>
    <x v="5"/>
    <x v="56"/>
    <x v="27"/>
    <x v="1"/>
    <n v="0"/>
    <x v="5"/>
    <x v="3"/>
  </r>
  <r>
    <x v="54"/>
    <x v="5"/>
    <x v="56"/>
    <x v="26"/>
    <x v="1"/>
    <n v="3.1"/>
    <x v="7"/>
    <x v="3"/>
  </r>
  <r>
    <x v="54"/>
    <x v="5"/>
    <x v="56"/>
    <x v="160"/>
    <x v="1"/>
    <n v="0"/>
    <x v="2"/>
    <x v="2"/>
  </r>
  <r>
    <x v="54"/>
    <x v="5"/>
    <x v="56"/>
    <x v="164"/>
    <x v="1"/>
    <n v="0"/>
    <x v="0"/>
    <x v="0"/>
  </r>
  <r>
    <x v="54"/>
    <x v="5"/>
    <x v="56"/>
    <x v="163"/>
    <x v="1"/>
    <n v="3"/>
    <x v="0"/>
    <x v="0"/>
  </r>
  <r>
    <x v="54"/>
    <x v="5"/>
    <x v="56"/>
    <x v="154"/>
    <x v="1"/>
    <n v="5.2"/>
    <x v="3"/>
    <x v="0"/>
  </r>
  <r>
    <x v="54"/>
    <x v="5"/>
    <x v="56"/>
    <x v="157"/>
    <x v="1"/>
    <n v="0"/>
    <x v="3"/>
    <x v="0"/>
  </r>
  <r>
    <x v="54"/>
    <x v="5"/>
    <x v="56"/>
    <x v="158"/>
    <x v="1"/>
    <n v="16"/>
    <x v="1"/>
    <x v="1"/>
  </r>
  <r>
    <x v="54"/>
    <x v="5"/>
    <x v="56"/>
    <x v="10"/>
    <x v="1"/>
    <n v="0"/>
    <x v="4"/>
    <x v="3"/>
  </r>
  <r>
    <x v="54"/>
    <x v="5"/>
    <x v="57"/>
    <x v="161"/>
    <x v="0"/>
    <s v="."/>
    <x v="3"/>
    <x v="0"/>
  </r>
  <r>
    <x v="54"/>
    <x v="5"/>
    <x v="57"/>
    <x v="156"/>
    <x v="0"/>
    <s v="."/>
    <x v="8"/>
    <x v="0"/>
  </r>
  <r>
    <x v="54"/>
    <x v="5"/>
    <x v="57"/>
    <x v="155"/>
    <x v="0"/>
    <s v="."/>
    <x v="0"/>
    <x v="0"/>
  </r>
  <r>
    <x v="54"/>
    <x v="5"/>
    <x v="57"/>
    <x v="159"/>
    <x v="0"/>
    <s v="."/>
    <x v="7"/>
    <x v="3"/>
  </r>
  <r>
    <x v="54"/>
    <x v="5"/>
    <x v="57"/>
    <x v="165"/>
    <x v="0"/>
    <s v="."/>
    <x v="3"/>
    <x v="0"/>
  </r>
  <r>
    <x v="54"/>
    <x v="5"/>
    <x v="57"/>
    <x v="162"/>
    <x v="0"/>
    <s v="."/>
    <x v="0"/>
    <x v="0"/>
  </r>
  <r>
    <x v="54"/>
    <x v="5"/>
    <x v="57"/>
    <x v="27"/>
    <x v="0"/>
    <s v="."/>
    <x v="5"/>
    <x v="3"/>
  </r>
  <r>
    <x v="54"/>
    <x v="5"/>
    <x v="57"/>
    <x v="26"/>
    <x v="0"/>
    <s v="."/>
    <x v="7"/>
    <x v="3"/>
  </r>
  <r>
    <x v="54"/>
    <x v="5"/>
    <x v="57"/>
    <x v="160"/>
    <x v="0"/>
    <s v="."/>
    <x v="2"/>
    <x v="2"/>
  </r>
  <r>
    <x v="54"/>
    <x v="5"/>
    <x v="57"/>
    <x v="164"/>
    <x v="0"/>
    <s v="."/>
    <x v="0"/>
    <x v="0"/>
  </r>
  <r>
    <x v="54"/>
    <x v="5"/>
    <x v="57"/>
    <x v="163"/>
    <x v="0"/>
    <s v="."/>
    <x v="0"/>
    <x v="0"/>
  </r>
  <r>
    <x v="54"/>
    <x v="5"/>
    <x v="57"/>
    <x v="154"/>
    <x v="0"/>
    <s v="."/>
    <x v="3"/>
    <x v="0"/>
  </r>
  <r>
    <x v="54"/>
    <x v="5"/>
    <x v="57"/>
    <x v="157"/>
    <x v="0"/>
    <s v="."/>
    <x v="3"/>
    <x v="0"/>
  </r>
  <r>
    <x v="54"/>
    <x v="5"/>
    <x v="57"/>
    <x v="158"/>
    <x v="0"/>
    <s v="."/>
    <x v="1"/>
    <x v="1"/>
  </r>
  <r>
    <x v="54"/>
    <x v="5"/>
    <x v="57"/>
    <x v="10"/>
    <x v="0"/>
    <s v="."/>
    <x v="4"/>
    <x v="3"/>
  </r>
  <r>
    <x v="54"/>
    <x v="5"/>
    <x v="57"/>
    <x v="161"/>
    <x v="1"/>
    <s v="."/>
    <x v="3"/>
    <x v="0"/>
  </r>
  <r>
    <x v="54"/>
    <x v="5"/>
    <x v="57"/>
    <x v="156"/>
    <x v="1"/>
    <s v="."/>
    <x v="8"/>
    <x v="0"/>
  </r>
  <r>
    <x v="54"/>
    <x v="5"/>
    <x v="57"/>
    <x v="155"/>
    <x v="1"/>
    <s v="."/>
    <x v="0"/>
    <x v="0"/>
  </r>
  <r>
    <x v="54"/>
    <x v="5"/>
    <x v="57"/>
    <x v="159"/>
    <x v="1"/>
    <s v="."/>
    <x v="7"/>
    <x v="3"/>
  </r>
  <r>
    <x v="54"/>
    <x v="5"/>
    <x v="57"/>
    <x v="165"/>
    <x v="1"/>
    <s v="."/>
    <x v="3"/>
    <x v="0"/>
  </r>
  <r>
    <x v="54"/>
    <x v="5"/>
    <x v="57"/>
    <x v="162"/>
    <x v="1"/>
    <s v="."/>
    <x v="0"/>
    <x v="0"/>
  </r>
  <r>
    <x v="54"/>
    <x v="5"/>
    <x v="57"/>
    <x v="27"/>
    <x v="1"/>
    <s v="."/>
    <x v="5"/>
    <x v="3"/>
  </r>
  <r>
    <x v="54"/>
    <x v="5"/>
    <x v="57"/>
    <x v="26"/>
    <x v="1"/>
    <s v="."/>
    <x v="7"/>
    <x v="3"/>
  </r>
  <r>
    <x v="54"/>
    <x v="5"/>
    <x v="57"/>
    <x v="160"/>
    <x v="1"/>
    <s v="."/>
    <x v="2"/>
    <x v="2"/>
  </r>
  <r>
    <x v="54"/>
    <x v="5"/>
    <x v="57"/>
    <x v="164"/>
    <x v="1"/>
    <s v="."/>
    <x v="0"/>
    <x v="0"/>
  </r>
  <r>
    <x v="54"/>
    <x v="5"/>
    <x v="57"/>
    <x v="163"/>
    <x v="1"/>
    <s v="."/>
    <x v="0"/>
    <x v="0"/>
  </r>
  <r>
    <x v="54"/>
    <x v="5"/>
    <x v="57"/>
    <x v="154"/>
    <x v="1"/>
    <s v="."/>
    <x v="3"/>
    <x v="0"/>
  </r>
  <r>
    <x v="54"/>
    <x v="5"/>
    <x v="57"/>
    <x v="157"/>
    <x v="1"/>
    <s v="."/>
    <x v="3"/>
    <x v="0"/>
  </r>
  <r>
    <x v="54"/>
    <x v="5"/>
    <x v="57"/>
    <x v="158"/>
    <x v="1"/>
    <s v="."/>
    <x v="1"/>
    <x v="1"/>
  </r>
  <r>
    <x v="54"/>
    <x v="5"/>
    <x v="57"/>
    <x v="10"/>
    <x v="1"/>
    <s v="."/>
    <x v="4"/>
    <x v="3"/>
  </r>
  <r>
    <x v="54"/>
    <x v="5"/>
    <x v="58"/>
    <x v="161"/>
    <x v="0"/>
    <s v="."/>
    <x v="3"/>
    <x v="0"/>
  </r>
  <r>
    <x v="54"/>
    <x v="5"/>
    <x v="58"/>
    <x v="156"/>
    <x v="0"/>
    <s v="."/>
    <x v="8"/>
    <x v="0"/>
  </r>
  <r>
    <x v="54"/>
    <x v="5"/>
    <x v="58"/>
    <x v="155"/>
    <x v="0"/>
    <s v="."/>
    <x v="0"/>
    <x v="0"/>
  </r>
  <r>
    <x v="54"/>
    <x v="5"/>
    <x v="58"/>
    <x v="159"/>
    <x v="0"/>
    <s v="."/>
    <x v="7"/>
    <x v="3"/>
  </r>
  <r>
    <x v="54"/>
    <x v="5"/>
    <x v="58"/>
    <x v="165"/>
    <x v="0"/>
    <s v="."/>
    <x v="3"/>
    <x v="0"/>
  </r>
  <r>
    <x v="54"/>
    <x v="5"/>
    <x v="58"/>
    <x v="162"/>
    <x v="0"/>
    <s v="."/>
    <x v="0"/>
    <x v="0"/>
  </r>
  <r>
    <x v="54"/>
    <x v="5"/>
    <x v="58"/>
    <x v="27"/>
    <x v="0"/>
    <s v="."/>
    <x v="5"/>
    <x v="3"/>
  </r>
  <r>
    <x v="54"/>
    <x v="5"/>
    <x v="58"/>
    <x v="26"/>
    <x v="0"/>
    <s v="."/>
    <x v="7"/>
    <x v="3"/>
  </r>
  <r>
    <x v="54"/>
    <x v="5"/>
    <x v="58"/>
    <x v="160"/>
    <x v="0"/>
    <s v="."/>
    <x v="2"/>
    <x v="2"/>
  </r>
  <r>
    <x v="54"/>
    <x v="5"/>
    <x v="58"/>
    <x v="164"/>
    <x v="0"/>
    <s v="."/>
    <x v="0"/>
    <x v="0"/>
  </r>
  <r>
    <x v="54"/>
    <x v="5"/>
    <x v="58"/>
    <x v="163"/>
    <x v="0"/>
    <s v="."/>
    <x v="0"/>
    <x v="0"/>
  </r>
  <r>
    <x v="54"/>
    <x v="5"/>
    <x v="58"/>
    <x v="154"/>
    <x v="0"/>
    <s v="."/>
    <x v="3"/>
    <x v="0"/>
  </r>
  <r>
    <x v="54"/>
    <x v="5"/>
    <x v="58"/>
    <x v="157"/>
    <x v="0"/>
    <s v="."/>
    <x v="3"/>
    <x v="0"/>
  </r>
  <r>
    <x v="54"/>
    <x v="5"/>
    <x v="58"/>
    <x v="158"/>
    <x v="0"/>
    <s v="."/>
    <x v="1"/>
    <x v="1"/>
  </r>
  <r>
    <x v="54"/>
    <x v="5"/>
    <x v="58"/>
    <x v="10"/>
    <x v="0"/>
    <s v="."/>
    <x v="4"/>
    <x v="3"/>
  </r>
  <r>
    <x v="54"/>
    <x v="5"/>
    <x v="58"/>
    <x v="161"/>
    <x v="1"/>
    <s v="."/>
    <x v="3"/>
    <x v="0"/>
  </r>
  <r>
    <x v="54"/>
    <x v="5"/>
    <x v="58"/>
    <x v="156"/>
    <x v="1"/>
    <s v="."/>
    <x v="8"/>
    <x v="0"/>
  </r>
  <r>
    <x v="54"/>
    <x v="5"/>
    <x v="58"/>
    <x v="155"/>
    <x v="1"/>
    <s v="."/>
    <x v="0"/>
    <x v="0"/>
  </r>
  <r>
    <x v="54"/>
    <x v="5"/>
    <x v="58"/>
    <x v="159"/>
    <x v="1"/>
    <s v="."/>
    <x v="7"/>
    <x v="3"/>
  </r>
  <r>
    <x v="54"/>
    <x v="5"/>
    <x v="58"/>
    <x v="165"/>
    <x v="1"/>
    <s v="."/>
    <x v="3"/>
    <x v="0"/>
  </r>
  <r>
    <x v="54"/>
    <x v="5"/>
    <x v="58"/>
    <x v="162"/>
    <x v="1"/>
    <s v="."/>
    <x v="0"/>
    <x v="0"/>
  </r>
  <r>
    <x v="54"/>
    <x v="5"/>
    <x v="58"/>
    <x v="27"/>
    <x v="1"/>
    <s v="."/>
    <x v="5"/>
    <x v="3"/>
  </r>
  <r>
    <x v="54"/>
    <x v="5"/>
    <x v="58"/>
    <x v="26"/>
    <x v="1"/>
    <s v="."/>
    <x v="7"/>
    <x v="3"/>
  </r>
  <r>
    <x v="54"/>
    <x v="5"/>
    <x v="58"/>
    <x v="160"/>
    <x v="1"/>
    <s v="."/>
    <x v="2"/>
    <x v="2"/>
  </r>
  <r>
    <x v="54"/>
    <x v="5"/>
    <x v="58"/>
    <x v="164"/>
    <x v="1"/>
    <s v="."/>
    <x v="0"/>
    <x v="0"/>
  </r>
  <r>
    <x v="54"/>
    <x v="5"/>
    <x v="58"/>
    <x v="163"/>
    <x v="1"/>
    <s v="."/>
    <x v="0"/>
    <x v="0"/>
  </r>
  <r>
    <x v="54"/>
    <x v="5"/>
    <x v="58"/>
    <x v="154"/>
    <x v="1"/>
    <s v="."/>
    <x v="3"/>
    <x v="0"/>
  </r>
  <r>
    <x v="54"/>
    <x v="5"/>
    <x v="58"/>
    <x v="157"/>
    <x v="1"/>
    <s v="."/>
    <x v="3"/>
    <x v="0"/>
  </r>
  <r>
    <x v="54"/>
    <x v="5"/>
    <x v="58"/>
    <x v="158"/>
    <x v="1"/>
    <s v="."/>
    <x v="1"/>
    <x v="1"/>
  </r>
  <r>
    <x v="54"/>
    <x v="5"/>
    <x v="58"/>
    <x v="10"/>
    <x v="1"/>
    <s v="."/>
    <x v="4"/>
    <x v="3"/>
  </r>
  <r>
    <x v="54"/>
    <x v="5"/>
    <x v="57"/>
    <x v="161"/>
    <x v="0"/>
    <n v="0"/>
    <x v="3"/>
    <x v="0"/>
  </r>
  <r>
    <x v="54"/>
    <x v="5"/>
    <x v="57"/>
    <x v="156"/>
    <x v="0"/>
    <n v="1"/>
    <x v="8"/>
    <x v="0"/>
  </r>
  <r>
    <x v="54"/>
    <x v="5"/>
    <x v="57"/>
    <x v="155"/>
    <x v="0"/>
    <n v="4"/>
    <x v="0"/>
    <x v="0"/>
  </r>
  <r>
    <x v="54"/>
    <x v="5"/>
    <x v="57"/>
    <x v="159"/>
    <x v="0"/>
    <n v="0"/>
    <x v="7"/>
    <x v="3"/>
  </r>
  <r>
    <x v="54"/>
    <x v="5"/>
    <x v="57"/>
    <x v="165"/>
    <x v="0"/>
    <n v="0"/>
    <x v="3"/>
    <x v="0"/>
  </r>
  <r>
    <x v="54"/>
    <x v="5"/>
    <x v="57"/>
    <x v="162"/>
    <x v="0"/>
    <n v="0"/>
    <x v="0"/>
    <x v="0"/>
  </r>
  <r>
    <x v="54"/>
    <x v="5"/>
    <x v="57"/>
    <x v="27"/>
    <x v="0"/>
    <n v="0"/>
    <x v="5"/>
    <x v="3"/>
  </r>
  <r>
    <x v="54"/>
    <x v="5"/>
    <x v="57"/>
    <x v="26"/>
    <x v="0"/>
    <n v="0"/>
    <x v="7"/>
    <x v="3"/>
  </r>
  <r>
    <x v="54"/>
    <x v="5"/>
    <x v="57"/>
    <x v="160"/>
    <x v="0"/>
    <n v="0"/>
    <x v="2"/>
    <x v="2"/>
  </r>
  <r>
    <x v="54"/>
    <x v="5"/>
    <x v="57"/>
    <x v="164"/>
    <x v="0"/>
    <n v="0"/>
    <x v="0"/>
    <x v="0"/>
  </r>
  <r>
    <x v="54"/>
    <x v="5"/>
    <x v="57"/>
    <x v="163"/>
    <x v="0"/>
    <n v="0"/>
    <x v="0"/>
    <x v="0"/>
  </r>
  <r>
    <x v="54"/>
    <x v="5"/>
    <x v="57"/>
    <x v="154"/>
    <x v="0"/>
    <n v="0"/>
    <x v="3"/>
    <x v="0"/>
  </r>
  <r>
    <x v="54"/>
    <x v="5"/>
    <x v="57"/>
    <x v="157"/>
    <x v="0"/>
    <n v="0"/>
    <x v="3"/>
    <x v="0"/>
  </r>
  <r>
    <x v="54"/>
    <x v="5"/>
    <x v="57"/>
    <x v="158"/>
    <x v="0"/>
    <n v="0"/>
    <x v="1"/>
    <x v="1"/>
  </r>
  <r>
    <x v="54"/>
    <x v="5"/>
    <x v="57"/>
    <x v="10"/>
    <x v="0"/>
    <n v="0"/>
    <x v="4"/>
    <x v="3"/>
  </r>
  <r>
    <x v="54"/>
    <x v="5"/>
    <x v="57"/>
    <x v="161"/>
    <x v="1"/>
    <n v="0"/>
    <x v="3"/>
    <x v="0"/>
  </r>
  <r>
    <x v="54"/>
    <x v="5"/>
    <x v="57"/>
    <x v="156"/>
    <x v="1"/>
    <n v="0"/>
    <x v="8"/>
    <x v="0"/>
  </r>
  <r>
    <x v="54"/>
    <x v="5"/>
    <x v="57"/>
    <x v="155"/>
    <x v="1"/>
    <n v="1.6"/>
    <x v="0"/>
    <x v="0"/>
  </r>
  <r>
    <x v="54"/>
    <x v="5"/>
    <x v="57"/>
    <x v="159"/>
    <x v="1"/>
    <n v="0"/>
    <x v="7"/>
    <x v="3"/>
  </r>
  <r>
    <x v="54"/>
    <x v="5"/>
    <x v="57"/>
    <x v="165"/>
    <x v="1"/>
    <n v="0"/>
    <x v="3"/>
    <x v="0"/>
  </r>
  <r>
    <x v="54"/>
    <x v="5"/>
    <x v="57"/>
    <x v="162"/>
    <x v="1"/>
    <n v="0"/>
    <x v="0"/>
    <x v="0"/>
  </r>
  <r>
    <x v="54"/>
    <x v="5"/>
    <x v="57"/>
    <x v="27"/>
    <x v="1"/>
    <n v="0"/>
    <x v="5"/>
    <x v="3"/>
  </r>
  <r>
    <x v="54"/>
    <x v="5"/>
    <x v="57"/>
    <x v="26"/>
    <x v="1"/>
    <n v="0"/>
    <x v="7"/>
    <x v="3"/>
  </r>
  <r>
    <x v="54"/>
    <x v="5"/>
    <x v="57"/>
    <x v="160"/>
    <x v="1"/>
    <n v="0"/>
    <x v="2"/>
    <x v="2"/>
  </r>
  <r>
    <x v="54"/>
    <x v="5"/>
    <x v="57"/>
    <x v="164"/>
    <x v="1"/>
    <n v="0"/>
    <x v="0"/>
    <x v="0"/>
  </r>
  <r>
    <x v="54"/>
    <x v="5"/>
    <x v="57"/>
    <x v="163"/>
    <x v="1"/>
    <n v="0"/>
    <x v="0"/>
    <x v="0"/>
  </r>
  <r>
    <x v="54"/>
    <x v="5"/>
    <x v="57"/>
    <x v="154"/>
    <x v="1"/>
    <n v="0"/>
    <x v="3"/>
    <x v="0"/>
  </r>
  <r>
    <x v="54"/>
    <x v="5"/>
    <x v="57"/>
    <x v="157"/>
    <x v="1"/>
    <n v="12"/>
    <x v="3"/>
    <x v="0"/>
  </r>
  <r>
    <x v="54"/>
    <x v="5"/>
    <x v="57"/>
    <x v="158"/>
    <x v="1"/>
    <n v="0"/>
    <x v="1"/>
    <x v="1"/>
  </r>
  <r>
    <x v="54"/>
    <x v="5"/>
    <x v="57"/>
    <x v="10"/>
    <x v="1"/>
    <n v="0"/>
    <x v="4"/>
    <x v="3"/>
  </r>
  <r>
    <x v="54"/>
    <x v="3"/>
    <x v="21"/>
    <x v="161"/>
    <x v="0"/>
    <n v="0"/>
    <x v="3"/>
    <x v="0"/>
  </r>
  <r>
    <x v="54"/>
    <x v="3"/>
    <x v="21"/>
    <x v="156"/>
    <x v="0"/>
    <n v="0"/>
    <x v="8"/>
    <x v="0"/>
  </r>
  <r>
    <x v="54"/>
    <x v="3"/>
    <x v="21"/>
    <x v="155"/>
    <x v="0"/>
    <n v="1"/>
    <x v="0"/>
    <x v="0"/>
  </r>
  <r>
    <x v="54"/>
    <x v="3"/>
    <x v="21"/>
    <x v="159"/>
    <x v="0"/>
    <n v="0"/>
    <x v="7"/>
    <x v="3"/>
  </r>
  <r>
    <x v="54"/>
    <x v="3"/>
    <x v="21"/>
    <x v="165"/>
    <x v="0"/>
    <n v="0"/>
    <x v="3"/>
    <x v="0"/>
  </r>
  <r>
    <x v="54"/>
    <x v="3"/>
    <x v="21"/>
    <x v="162"/>
    <x v="0"/>
    <n v="0"/>
    <x v="0"/>
    <x v="0"/>
  </r>
  <r>
    <x v="54"/>
    <x v="3"/>
    <x v="21"/>
    <x v="27"/>
    <x v="0"/>
    <n v="0"/>
    <x v="5"/>
    <x v="3"/>
  </r>
  <r>
    <x v="54"/>
    <x v="3"/>
    <x v="21"/>
    <x v="26"/>
    <x v="0"/>
    <n v="0"/>
    <x v="7"/>
    <x v="3"/>
  </r>
  <r>
    <x v="54"/>
    <x v="3"/>
    <x v="21"/>
    <x v="160"/>
    <x v="0"/>
    <n v="0"/>
    <x v="2"/>
    <x v="2"/>
  </r>
  <r>
    <x v="54"/>
    <x v="3"/>
    <x v="21"/>
    <x v="164"/>
    <x v="0"/>
    <n v="0"/>
    <x v="0"/>
    <x v="0"/>
  </r>
  <r>
    <x v="54"/>
    <x v="3"/>
    <x v="21"/>
    <x v="163"/>
    <x v="0"/>
    <n v="0"/>
    <x v="0"/>
    <x v="0"/>
  </r>
  <r>
    <x v="54"/>
    <x v="3"/>
    <x v="21"/>
    <x v="154"/>
    <x v="0"/>
    <n v="0"/>
    <x v="3"/>
    <x v="0"/>
  </r>
  <r>
    <x v="54"/>
    <x v="3"/>
    <x v="21"/>
    <x v="157"/>
    <x v="0"/>
    <n v="0"/>
    <x v="3"/>
    <x v="0"/>
  </r>
  <r>
    <x v="54"/>
    <x v="3"/>
    <x v="21"/>
    <x v="158"/>
    <x v="0"/>
    <n v="0"/>
    <x v="1"/>
    <x v="1"/>
  </r>
  <r>
    <x v="54"/>
    <x v="3"/>
    <x v="21"/>
    <x v="10"/>
    <x v="0"/>
    <n v="0"/>
    <x v="4"/>
    <x v="3"/>
  </r>
  <r>
    <x v="54"/>
    <x v="3"/>
    <x v="21"/>
    <x v="161"/>
    <x v="1"/>
    <n v="0"/>
    <x v="3"/>
    <x v="0"/>
  </r>
  <r>
    <x v="54"/>
    <x v="3"/>
    <x v="21"/>
    <x v="156"/>
    <x v="1"/>
    <n v="0"/>
    <x v="8"/>
    <x v="0"/>
  </r>
  <r>
    <x v="54"/>
    <x v="3"/>
    <x v="21"/>
    <x v="155"/>
    <x v="1"/>
    <n v="1"/>
    <x v="0"/>
    <x v="0"/>
  </r>
  <r>
    <x v="54"/>
    <x v="3"/>
    <x v="21"/>
    <x v="159"/>
    <x v="1"/>
    <n v="0"/>
    <x v="7"/>
    <x v="3"/>
  </r>
  <r>
    <x v="54"/>
    <x v="3"/>
    <x v="21"/>
    <x v="165"/>
    <x v="1"/>
    <n v="0"/>
    <x v="3"/>
    <x v="0"/>
  </r>
  <r>
    <x v="54"/>
    <x v="3"/>
    <x v="21"/>
    <x v="162"/>
    <x v="1"/>
    <n v="0"/>
    <x v="0"/>
    <x v="0"/>
  </r>
  <r>
    <x v="54"/>
    <x v="3"/>
    <x v="21"/>
    <x v="27"/>
    <x v="1"/>
    <n v="0"/>
    <x v="5"/>
    <x v="3"/>
  </r>
  <r>
    <x v="54"/>
    <x v="3"/>
    <x v="21"/>
    <x v="26"/>
    <x v="1"/>
    <n v="0"/>
    <x v="7"/>
    <x v="3"/>
  </r>
  <r>
    <x v="54"/>
    <x v="3"/>
    <x v="21"/>
    <x v="160"/>
    <x v="1"/>
    <n v="0"/>
    <x v="2"/>
    <x v="2"/>
  </r>
  <r>
    <x v="54"/>
    <x v="3"/>
    <x v="21"/>
    <x v="164"/>
    <x v="1"/>
    <n v="0"/>
    <x v="0"/>
    <x v="0"/>
  </r>
  <r>
    <x v="54"/>
    <x v="3"/>
    <x v="21"/>
    <x v="163"/>
    <x v="1"/>
    <n v="0"/>
    <x v="0"/>
    <x v="0"/>
  </r>
  <r>
    <x v="54"/>
    <x v="3"/>
    <x v="21"/>
    <x v="154"/>
    <x v="1"/>
    <n v="0"/>
    <x v="3"/>
    <x v="0"/>
  </r>
  <r>
    <x v="54"/>
    <x v="3"/>
    <x v="21"/>
    <x v="157"/>
    <x v="1"/>
    <n v="0"/>
    <x v="3"/>
    <x v="0"/>
  </r>
  <r>
    <x v="54"/>
    <x v="3"/>
    <x v="21"/>
    <x v="158"/>
    <x v="1"/>
    <n v="0"/>
    <x v="1"/>
    <x v="1"/>
  </r>
  <r>
    <x v="54"/>
    <x v="3"/>
    <x v="21"/>
    <x v="10"/>
    <x v="1"/>
    <n v="0"/>
    <x v="4"/>
    <x v="3"/>
  </r>
  <r>
    <x v="54"/>
    <x v="5"/>
    <x v="58"/>
    <x v="161"/>
    <x v="0"/>
    <n v="0"/>
    <x v="3"/>
    <x v="0"/>
  </r>
  <r>
    <x v="54"/>
    <x v="5"/>
    <x v="58"/>
    <x v="156"/>
    <x v="0"/>
    <n v="2.9"/>
    <x v="8"/>
    <x v="0"/>
  </r>
  <r>
    <x v="54"/>
    <x v="5"/>
    <x v="58"/>
    <x v="155"/>
    <x v="0"/>
    <n v="0"/>
    <x v="0"/>
    <x v="0"/>
  </r>
  <r>
    <x v="54"/>
    <x v="5"/>
    <x v="58"/>
    <x v="159"/>
    <x v="0"/>
    <n v="0"/>
    <x v="7"/>
    <x v="3"/>
  </r>
  <r>
    <x v="54"/>
    <x v="5"/>
    <x v="58"/>
    <x v="165"/>
    <x v="0"/>
    <n v="0"/>
    <x v="3"/>
    <x v="0"/>
  </r>
  <r>
    <x v="54"/>
    <x v="5"/>
    <x v="58"/>
    <x v="162"/>
    <x v="0"/>
    <n v="0"/>
    <x v="0"/>
    <x v="0"/>
  </r>
  <r>
    <x v="54"/>
    <x v="5"/>
    <x v="58"/>
    <x v="27"/>
    <x v="0"/>
    <n v="0"/>
    <x v="5"/>
    <x v="3"/>
  </r>
  <r>
    <x v="54"/>
    <x v="5"/>
    <x v="58"/>
    <x v="26"/>
    <x v="0"/>
    <n v="0"/>
    <x v="7"/>
    <x v="3"/>
  </r>
  <r>
    <x v="54"/>
    <x v="5"/>
    <x v="58"/>
    <x v="160"/>
    <x v="0"/>
    <n v="0"/>
    <x v="2"/>
    <x v="2"/>
  </r>
  <r>
    <x v="54"/>
    <x v="5"/>
    <x v="58"/>
    <x v="164"/>
    <x v="0"/>
    <n v="0"/>
    <x v="0"/>
    <x v="0"/>
  </r>
  <r>
    <x v="54"/>
    <x v="5"/>
    <x v="58"/>
    <x v="163"/>
    <x v="0"/>
    <n v="0"/>
    <x v="0"/>
    <x v="0"/>
  </r>
  <r>
    <x v="54"/>
    <x v="5"/>
    <x v="58"/>
    <x v="154"/>
    <x v="0"/>
    <n v="0"/>
    <x v="3"/>
    <x v="0"/>
  </r>
  <r>
    <x v="54"/>
    <x v="5"/>
    <x v="58"/>
    <x v="157"/>
    <x v="0"/>
    <n v="0"/>
    <x v="3"/>
    <x v="0"/>
  </r>
  <r>
    <x v="54"/>
    <x v="5"/>
    <x v="58"/>
    <x v="158"/>
    <x v="0"/>
    <n v="0"/>
    <x v="1"/>
    <x v="1"/>
  </r>
  <r>
    <x v="54"/>
    <x v="5"/>
    <x v="58"/>
    <x v="10"/>
    <x v="0"/>
    <n v="0"/>
    <x v="4"/>
    <x v="3"/>
  </r>
  <r>
    <x v="54"/>
    <x v="5"/>
    <x v="58"/>
    <x v="161"/>
    <x v="1"/>
    <n v="0"/>
    <x v="3"/>
    <x v="0"/>
  </r>
  <r>
    <x v="54"/>
    <x v="5"/>
    <x v="58"/>
    <x v="156"/>
    <x v="1"/>
    <n v="0"/>
    <x v="8"/>
    <x v="0"/>
  </r>
  <r>
    <x v="54"/>
    <x v="5"/>
    <x v="58"/>
    <x v="155"/>
    <x v="1"/>
    <n v="0"/>
    <x v="0"/>
    <x v="0"/>
  </r>
  <r>
    <x v="54"/>
    <x v="5"/>
    <x v="58"/>
    <x v="159"/>
    <x v="1"/>
    <n v="0"/>
    <x v="7"/>
    <x v="3"/>
  </r>
  <r>
    <x v="54"/>
    <x v="5"/>
    <x v="58"/>
    <x v="165"/>
    <x v="1"/>
    <n v="0"/>
    <x v="3"/>
    <x v="0"/>
  </r>
  <r>
    <x v="54"/>
    <x v="5"/>
    <x v="58"/>
    <x v="162"/>
    <x v="1"/>
    <n v="0"/>
    <x v="0"/>
    <x v="0"/>
  </r>
  <r>
    <x v="54"/>
    <x v="5"/>
    <x v="58"/>
    <x v="27"/>
    <x v="1"/>
    <n v="0"/>
    <x v="5"/>
    <x v="3"/>
  </r>
  <r>
    <x v="54"/>
    <x v="5"/>
    <x v="58"/>
    <x v="26"/>
    <x v="1"/>
    <n v="0"/>
    <x v="7"/>
    <x v="3"/>
  </r>
  <r>
    <x v="54"/>
    <x v="5"/>
    <x v="58"/>
    <x v="160"/>
    <x v="1"/>
    <n v="0"/>
    <x v="2"/>
    <x v="2"/>
  </r>
  <r>
    <x v="54"/>
    <x v="5"/>
    <x v="58"/>
    <x v="164"/>
    <x v="1"/>
    <n v="0"/>
    <x v="0"/>
    <x v="0"/>
  </r>
  <r>
    <x v="54"/>
    <x v="5"/>
    <x v="58"/>
    <x v="163"/>
    <x v="1"/>
    <n v="0"/>
    <x v="0"/>
    <x v="0"/>
  </r>
  <r>
    <x v="54"/>
    <x v="5"/>
    <x v="58"/>
    <x v="154"/>
    <x v="1"/>
    <n v="0"/>
    <x v="3"/>
    <x v="0"/>
  </r>
  <r>
    <x v="54"/>
    <x v="5"/>
    <x v="58"/>
    <x v="157"/>
    <x v="1"/>
    <n v="0"/>
    <x v="3"/>
    <x v="0"/>
  </r>
  <r>
    <x v="54"/>
    <x v="5"/>
    <x v="58"/>
    <x v="158"/>
    <x v="1"/>
    <n v="0.6"/>
    <x v="1"/>
    <x v="1"/>
  </r>
  <r>
    <x v="54"/>
    <x v="5"/>
    <x v="58"/>
    <x v="10"/>
    <x v="1"/>
    <n v="0"/>
    <x v="4"/>
    <x v="3"/>
  </r>
  <r>
    <x v="54"/>
    <x v="5"/>
    <x v="59"/>
    <x v="161"/>
    <x v="0"/>
    <n v="0"/>
    <x v="3"/>
    <x v="0"/>
  </r>
  <r>
    <x v="54"/>
    <x v="5"/>
    <x v="59"/>
    <x v="156"/>
    <x v="0"/>
    <n v="0"/>
    <x v="8"/>
    <x v="0"/>
  </r>
  <r>
    <x v="54"/>
    <x v="5"/>
    <x v="59"/>
    <x v="155"/>
    <x v="0"/>
    <n v="0"/>
    <x v="0"/>
    <x v="0"/>
  </r>
  <r>
    <x v="54"/>
    <x v="5"/>
    <x v="59"/>
    <x v="159"/>
    <x v="0"/>
    <n v="0"/>
    <x v="7"/>
    <x v="3"/>
  </r>
  <r>
    <x v="54"/>
    <x v="5"/>
    <x v="59"/>
    <x v="165"/>
    <x v="0"/>
    <n v="0"/>
    <x v="3"/>
    <x v="0"/>
  </r>
  <r>
    <x v="54"/>
    <x v="5"/>
    <x v="59"/>
    <x v="162"/>
    <x v="0"/>
    <n v="0"/>
    <x v="0"/>
    <x v="0"/>
  </r>
  <r>
    <x v="54"/>
    <x v="5"/>
    <x v="59"/>
    <x v="27"/>
    <x v="0"/>
    <n v="0"/>
    <x v="5"/>
    <x v="3"/>
  </r>
  <r>
    <x v="54"/>
    <x v="5"/>
    <x v="59"/>
    <x v="26"/>
    <x v="0"/>
    <n v="0"/>
    <x v="7"/>
    <x v="3"/>
  </r>
  <r>
    <x v="54"/>
    <x v="5"/>
    <x v="59"/>
    <x v="160"/>
    <x v="0"/>
    <n v="0"/>
    <x v="2"/>
    <x v="2"/>
  </r>
  <r>
    <x v="54"/>
    <x v="5"/>
    <x v="59"/>
    <x v="164"/>
    <x v="0"/>
    <n v="0"/>
    <x v="0"/>
    <x v="0"/>
  </r>
  <r>
    <x v="54"/>
    <x v="5"/>
    <x v="59"/>
    <x v="163"/>
    <x v="0"/>
    <n v="0"/>
    <x v="0"/>
    <x v="0"/>
  </r>
  <r>
    <x v="54"/>
    <x v="5"/>
    <x v="59"/>
    <x v="154"/>
    <x v="0"/>
    <n v="1"/>
    <x v="3"/>
    <x v="0"/>
  </r>
  <r>
    <x v="54"/>
    <x v="5"/>
    <x v="59"/>
    <x v="157"/>
    <x v="0"/>
    <n v="0"/>
    <x v="3"/>
    <x v="0"/>
  </r>
  <r>
    <x v="54"/>
    <x v="5"/>
    <x v="59"/>
    <x v="158"/>
    <x v="0"/>
    <n v="0"/>
    <x v="1"/>
    <x v="1"/>
  </r>
  <r>
    <x v="54"/>
    <x v="5"/>
    <x v="59"/>
    <x v="10"/>
    <x v="0"/>
    <n v="0"/>
    <x v="4"/>
    <x v="3"/>
  </r>
  <r>
    <x v="54"/>
    <x v="5"/>
    <x v="59"/>
    <x v="161"/>
    <x v="1"/>
    <n v="0"/>
    <x v="3"/>
    <x v="0"/>
  </r>
  <r>
    <x v="54"/>
    <x v="5"/>
    <x v="59"/>
    <x v="156"/>
    <x v="1"/>
    <n v="0"/>
    <x v="8"/>
    <x v="0"/>
  </r>
  <r>
    <x v="54"/>
    <x v="5"/>
    <x v="59"/>
    <x v="155"/>
    <x v="1"/>
    <n v="0"/>
    <x v="0"/>
    <x v="0"/>
  </r>
  <r>
    <x v="54"/>
    <x v="5"/>
    <x v="59"/>
    <x v="159"/>
    <x v="1"/>
    <n v="0"/>
    <x v="7"/>
    <x v="3"/>
  </r>
  <r>
    <x v="54"/>
    <x v="5"/>
    <x v="59"/>
    <x v="165"/>
    <x v="1"/>
    <n v="0"/>
    <x v="3"/>
    <x v="0"/>
  </r>
  <r>
    <x v="54"/>
    <x v="5"/>
    <x v="59"/>
    <x v="162"/>
    <x v="1"/>
    <n v="0"/>
    <x v="0"/>
    <x v="0"/>
  </r>
  <r>
    <x v="54"/>
    <x v="5"/>
    <x v="59"/>
    <x v="27"/>
    <x v="1"/>
    <n v="0"/>
    <x v="5"/>
    <x v="3"/>
  </r>
  <r>
    <x v="54"/>
    <x v="5"/>
    <x v="59"/>
    <x v="26"/>
    <x v="1"/>
    <n v="0"/>
    <x v="7"/>
    <x v="3"/>
  </r>
  <r>
    <x v="54"/>
    <x v="5"/>
    <x v="59"/>
    <x v="160"/>
    <x v="1"/>
    <n v="0"/>
    <x v="2"/>
    <x v="2"/>
  </r>
  <r>
    <x v="54"/>
    <x v="5"/>
    <x v="59"/>
    <x v="164"/>
    <x v="1"/>
    <n v="0"/>
    <x v="0"/>
    <x v="0"/>
  </r>
  <r>
    <x v="54"/>
    <x v="5"/>
    <x v="59"/>
    <x v="163"/>
    <x v="1"/>
    <n v="0"/>
    <x v="0"/>
    <x v="0"/>
  </r>
  <r>
    <x v="54"/>
    <x v="5"/>
    <x v="59"/>
    <x v="154"/>
    <x v="1"/>
    <n v="0"/>
    <x v="3"/>
    <x v="0"/>
  </r>
  <r>
    <x v="54"/>
    <x v="5"/>
    <x v="59"/>
    <x v="157"/>
    <x v="1"/>
    <n v="0"/>
    <x v="3"/>
    <x v="0"/>
  </r>
  <r>
    <x v="54"/>
    <x v="5"/>
    <x v="59"/>
    <x v="158"/>
    <x v="1"/>
    <n v="0"/>
    <x v="1"/>
    <x v="1"/>
  </r>
  <r>
    <x v="54"/>
    <x v="5"/>
    <x v="59"/>
    <x v="10"/>
    <x v="1"/>
    <n v="0"/>
    <x v="4"/>
    <x v="3"/>
  </r>
  <r>
    <x v="54"/>
    <x v="5"/>
    <x v="59"/>
    <x v="161"/>
    <x v="0"/>
    <n v="0"/>
    <x v="3"/>
    <x v="0"/>
  </r>
  <r>
    <x v="54"/>
    <x v="5"/>
    <x v="59"/>
    <x v="156"/>
    <x v="0"/>
    <n v="0"/>
    <x v="8"/>
    <x v="0"/>
  </r>
  <r>
    <x v="54"/>
    <x v="5"/>
    <x v="59"/>
    <x v="155"/>
    <x v="0"/>
    <n v="0"/>
    <x v="0"/>
    <x v="0"/>
  </r>
  <r>
    <x v="54"/>
    <x v="5"/>
    <x v="59"/>
    <x v="159"/>
    <x v="0"/>
    <n v="0"/>
    <x v="7"/>
    <x v="3"/>
  </r>
  <r>
    <x v="54"/>
    <x v="5"/>
    <x v="59"/>
    <x v="165"/>
    <x v="0"/>
    <n v="0"/>
    <x v="3"/>
    <x v="0"/>
  </r>
  <r>
    <x v="54"/>
    <x v="5"/>
    <x v="59"/>
    <x v="162"/>
    <x v="0"/>
    <n v="0"/>
    <x v="0"/>
    <x v="0"/>
  </r>
  <r>
    <x v="54"/>
    <x v="5"/>
    <x v="59"/>
    <x v="27"/>
    <x v="0"/>
    <n v="0"/>
    <x v="5"/>
    <x v="3"/>
  </r>
  <r>
    <x v="54"/>
    <x v="5"/>
    <x v="59"/>
    <x v="26"/>
    <x v="0"/>
    <n v="0"/>
    <x v="7"/>
    <x v="3"/>
  </r>
  <r>
    <x v="54"/>
    <x v="5"/>
    <x v="59"/>
    <x v="160"/>
    <x v="0"/>
    <n v="0"/>
    <x v="2"/>
    <x v="2"/>
  </r>
  <r>
    <x v="54"/>
    <x v="5"/>
    <x v="59"/>
    <x v="164"/>
    <x v="0"/>
    <n v="0"/>
    <x v="0"/>
    <x v="0"/>
  </r>
  <r>
    <x v="54"/>
    <x v="5"/>
    <x v="59"/>
    <x v="163"/>
    <x v="0"/>
    <n v="0"/>
    <x v="0"/>
    <x v="0"/>
  </r>
  <r>
    <x v="54"/>
    <x v="5"/>
    <x v="59"/>
    <x v="154"/>
    <x v="0"/>
    <n v="0"/>
    <x v="3"/>
    <x v="0"/>
  </r>
  <r>
    <x v="54"/>
    <x v="5"/>
    <x v="59"/>
    <x v="157"/>
    <x v="0"/>
    <n v="0"/>
    <x v="3"/>
    <x v="0"/>
  </r>
  <r>
    <x v="54"/>
    <x v="5"/>
    <x v="59"/>
    <x v="158"/>
    <x v="0"/>
    <n v="6"/>
    <x v="1"/>
    <x v="1"/>
  </r>
  <r>
    <x v="54"/>
    <x v="5"/>
    <x v="59"/>
    <x v="10"/>
    <x v="0"/>
    <n v="0"/>
    <x v="4"/>
    <x v="3"/>
  </r>
  <r>
    <x v="54"/>
    <x v="5"/>
    <x v="59"/>
    <x v="161"/>
    <x v="1"/>
    <n v="0"/>
    <x v="3"/>
    <x v="0"/>
  </r>
  <r>
    <x v="54"/>
    <x v="5"/>
    <x v="59"/>
    <x v="156"/>
    <x v="1"/>
    <n v="0"/>
    <x v="8"/>
    <x v="0"/>
  </r>
  <r>
    <x v="54"/>
    <x v="5"/>
    <x v="59"/>
    <x v="155"/>
    <x v="1"/>
    <n v="0"/>
    <x v="0"/>
    <x v="0"/>
  </r>
  <r>
    <x v="54"/>
    <x v="5"/>
    <x v="59"/>
    <x v="159"/>
    <x v="1"/>
    <n v="0"/>
    <x v="7"/>
    <x v="3"/>
  </r>
  <r>
    <x v="54"/>
    <x v="5"/>
    <x v="59"/>
    <x v="165"/>
    <x v="1"/>
    <n v="0"/>
    <x v="3"/>
    <x v="0"/>
  </r>
  <r>
    <x v="54"/>
    <x v="5"/>
    <x v="59"/>
    <x v="162"/>
    <x v="1"/>
    <n v="0"/>
    <x v="0"/>
    <x v="0"/>
  </r>
  <r>
    <x v="54"/>
    <x v="5"/>
    <x v="59"/>
    <x v="27"/>
    <x v="1"/>
    <n v="0"/>
    <x v="5"/>
    <x v="3"/>
  </r>
  <r>
    <x v="54"/>
    <x v="5"/>
    <x v="59"/>
    <x v="26"/>
    <x v="1"/>
    <n v="0"/>
    <x v="7"/>
    <x v="3"/>
  </r>
  <r>
    <x v="54"/>
    <x v="5"/>
    <x v="59"/>
    <x v="160"/>
    <x v="1"/>
    <n v="0"/>
    <x v="2"/>
    <x v="2"/>
  </r>
  <r>
    <x v="54"/>
    <x v="5"/>
    <x v="59"/>
    <x v="164"/>
    <x v="1"/>
    <n v="0"/>
    <x v="0"/>
    <x v="0"/>
  </r>
  <r>
    <x v="54"/>
    <x v="5"/>
    <x v="59"/>
    <x v="163"/>
    <x v="1"/>
    <n v="0"/>
    <x v="0"/>
    <x v="0"/>
  </r>
  <r>
    <x v="54"/>
    <x v="5"/>
    <x v="59"/>
    <x v="154"/>
    <x v="1"/>
    <n v="0"/>
    <x v="3"/>
    <x v="0"/>
  </r>
  <r>
    <x v="54"/>
    <x v="5"/>
    <x v="59"/>
    <x v="157"/>
    <x v="1"/>
    <n v="0"/>
    <x v="3"/>
    <x v="0"/>
  </r>
  <r>
    <x v="54"/>
    <x v="5"/>
    <x v="59"/>
    <x v="158"/>
    <x v="1"/>
    <n v="0"/>
    <x v="1"/>
    <x v="1"/>
  </r>
  <r>
    <x v="54"/>
    <x v="5"/>
    <x v="59"/>
    <x v="10"/>
    <x v="1"/>
    <n v="0"/>
    <x v="4"/>
    <x v="3"/>
  </r>
  <r>
    <x v="54"/>
    <x v="5"/>
    <x v="56"/>
    <x v="161"/>
    <x v="0"/>
    <n v="0.1"/>
    <x v="3"/>
    <x v="0"/>
  </r>
  <r>
    <x v="54"/>
    <x v="5"/>
    <x v="56"/>
    <x v="156"/>
    <x v="0"/>
    <n v="0.8"/>
    <x v="8"/>
    <x v="0"/>
  </r>
  <r>
    <x v="54"/>
    <x v="5"/>
    <x v="56"/>
    <x v="155"/>
    <x v="0"/>
    <n v="0.3"/>
    <x v="0"/>
    <x v="0"/>
  </r>
  <r>
    <x v="54"/>
    <x v="5"/>
    <x v="56"/>
    <x v="159"/>
    <x v="0"/>
    <n v="0"/>
    <x v="7"/>
    <x v="3"/>
  </r>
  <r>
    <x v="54"/>
    <x v="5"/>
    <x v="56"/>
    <x v="165"/>
    <x v="0"/>
    <n v="0"/>
    <x v="3"/>
    <x v="0"/>
  </r>
  <r>
    <x v="54"/>
    <x v="5"/>
    <x v="56"/>
    <x v="162"/>
    <x v="0"/>
    <n v="0"/>
    <x v="0"/>
    <x v="0"/>
  </r>
  <r>
    <x v="54"/>
    <x v="5"/>
    <x v="56"/>
    <x v="27"/>
    <x v="0"/>
    <n v="0"/>
    <x v="5"/>
    <x v="3"/>
  </r>
  <r>
    <x v="54"/>
    <x v="5"/>
    <x v="56"/>
    <x v="26"/>
    <x v="0"/>
    <n v="0"/>
    <x v="7"/>
    <x v="3"/>
  </r>
  <r>
    <x v="54"/>
    <x v="5"/>
    <x v="56"/>
    <x v="160"/>
    <x v="0"/>
    <n v="0"/>
    <x v="2"/>
    <x v="2"/>
  </r>
  <r>
    <x v="54"/>
    <x v="5"/>
    <x v="56"/>
    <x v="164"/>
    <x v="0"/>
    <n v="0"/>
    <x v="0"/>
    <x v="0"/>
  </r>
  <r>
    <x v="54"/>
    <x v="5"/>
    <x v="56"/>
    <x v="163"/>
    <x v="0"/>
    <n v="0"/>
    <x v="0"/>
    <x v="0"/>
  </r>
  <r>
    <x v="54"/>
    <x v="5"/>
    <x v="56"/>
    <x v="154"/>
    <x v="0"/>
    <n v="0"/>
    <x v="3"/>
    <x v="0"/>
  </r>
  <r>
    <x v="54"/>
    <x v="5"/>
    <x v="56"/>
    <x v="157"/>
    <x v="0"/>
    <n v="0"/>
    <x v="3"/>
    <x v="0"/>
  </r>
  <r>
    <x v="54"/>
    <x v="5"/>
    <x v="56"/>
    <x v="158"/>
    <x v="0"/>
    <n v="25.5"/>
    <x v="1"/>
    <x v="1"/>
  </r>
  <r>
    <x v="54"/>
    <x v="5"/>
    <x v="56"/>
    <x v="10"/>
    <x v="0"/>
    <n v="0"/>
    <x v="4"/>
    <x v="3"/>
  </r>
  <r>
    <x v="54"/>
    <x v="5"/>
    <x v="56"/>
    <x v="161"/>
    <x v="1"/>
    <n v="0"/>
    <x v="3"/>
    <x v="0"/>
  </r>
  <r>
    <x v="54"/>
    <x v="5"/>
    <x v="56"/>
    <x v="156"/>
    <x v="1"/>
    <n v="0"/>
    <x v="8"/>
    <x v="0"/>
  </r>
  <r>
    <x v="54"/>
    <x v="5"/>
    <x v="56"/>
    <x v="155"/>
    <x v="1"/>
    <n v="3"/>
    <x v="0"/>
    <x v="0"/>
  </r>
  <r>
    <x v="54"/>
    <x v="5"/>
    <x v="56"/>
    <x v="159"/>
    <x v="1"/>
    <n v="0"/>
    <x v="7"/>
    <x v="3"/>
  </r>
  <r>
    <x v="54"/>
    <x v="5"/>
    <x v="56"/>
    <x v="165"/>
    <x v="1"/>
    <n v="0"/>
    <x v="3"/>
    <x v="0"/>
  </r>
  <r>
    <x v="54"/>
    <x v="5"/>
    <x v="56"/>
    <x v="162"/>
    <x v="1"/>
    <n v="0"/>
    <x v="0"/>
    <x v="0"/>
  </r>
  <r>
    <x v="54"/>
    <x v="5"/>
    <x v="56"/>
    <x v="27"/>
    <x v="1"/>
    <n v="0"/>
    <x v="5"/>
    <x v="3"/>
  </r>
  <r>
    <x v="54"/>
    <x v="5"/>
    <x v="56"/>
    <x v="26"/>
    <x v="1"/>
    <n v="0"/>
    <x v="7"/>
    <x v="3"/>
  </r>
  <r>
    <x v="54"/>
    <x v="5"/>
    <x v="56"/>
    <x v="160"/>
    <x v="1"/>
    <n v="0"/>
    <x v="2"/>
    <x v="2"/>
  </r>
  <r>
    <x v="54"/>
    <x v="5"/>
    <x v="56"/>
    <x v="164"/>
    <x v="1"/>
    <n v="0"/>
    <x v="0"/>
    <x v="0"/>
  </r>
  <r>
    <x v="54"/>
    <x v="5"/>
    <x v="56"/>
    <x v="163"/>
    <x v="1"/>
    <n v="0"/>
    <x v="0"/>
    <x v="0"/>
  </r>
  <r>
    <x v="54"/>
    <x v="5"/>
    <x v="56"/>
    <x v="154"/>
    <x v="1"/>
    <n v="0"/>
    <x v="3"/>
    <x v="0"/>
  </r>
  <r>
    <x v="54"/>
    <x v="5"/>
    <x v="56"/>
    <x v="157"/>
    <x v="1"/>
    <n v="0"/>
    <x v="3"/>
    <x v="0"/>
  </r>
  <r>
    <x v="54"/>
    <x v="5"/>
    <x v="56"/>
    <x v="158"/>
    <x v="1"/>
    <n v="0.6"/>
    <x v="1"/>
    <x v="1"/>
  </r>
  <r>
    <x v="54"/>
    <x v="5"/>
    <x v="56"/>
    <x v="10"/>
    <x v="1"/>
    <n v="0"/>
    <x v="4"/>
    <x v="3"/>
  </r>
  <r>
    <x v="54"/>
    <x v="5"/>
    <x v="60"/>
    <x v="161"/>
    <x v="0"/>
    <n v="0"/>
    <x v="3"/>
    <x v="0"/>
  </r>
  <r>
    <x v="54"/>
    <x v="5"/>
    <x v="60"/>
    <x v="156"/>
    <x v="0"/>
    <n v="0"/>
    <x v="8"/>
    <x v="0"/>
  </r>
  <r>
    <x v="54"/>
    <x v="5"/>
    <x v="60"/>
    <x v="155"/>
    <x v="0"/>
    <n v="0"/>
    <x v="0"/>
    <x v="0"/>
  </r>
  <r>
    <x v="54"/>
    <x v="5"/>
    <x v="60"/>
    <x v="159"/>
    <x v="0"/>
    <n v="0"/>
    <x v="7"/>
    <x v="3"/>
  </r>
  <r>
    <x v="54"/>
    <x v="5"/>
    <x v="60"/>
    <x v="165"/>
    <x v="0"/>
    <n v="0"/>
    <x v="3"/>
    <x v="0"/>
  </r>
  <r>
    <x v="54"/>
    <x v="5"/>
    <x v="60"/>
    <x v="162"/>
    <x v="0"/>
    <n v="0"/>
    <x v="0"/>
    <x v="0"/>
  </r>
  <r>
    <x v="54"/>
    <x v="5"/>
    <x v="60"/>
    <x v="27"/>
    <x v="0"/>
    <n v="0"/>
    <x v="5"/>
    <x v="3"/>
  </r>
  <r>
    <x v="54"/>
    <x v="5"/>
    <x v="60"/>
    <x v="26"/>
    <x v="0"/>
    <n v="0"/>
    <x v="7"/>
    <x v="3"/>
  </r>
  <r>
    <x v="54"/>
    <x v="5"/>
    <x v="60"/>
    <x v="160"/>
    <x v="0"/>
    <n v="0"/>
    <x v="2"/>
    <x v="2"/>
  </r>
  <r>
    <x v="54"/>
    <x v="5"/>
    <x v="60"/>
    <x v="164"/>
    <x v="0"/>
    <n v="0"/>
    <x v="0"/>
    <x v="0"/>
  </r>
  <r>
    <x v="54"/>
    <x v="5"/>
    <x v="60"/>
    <x v="163"/>
    <x v="0"/>
    <n v="0"/>
    <x v="0"/>
    <x v="0"/>
  </r>
  <r>
    <x v="54"/>
    <x v="5"/>
    <x v="60"/>
    <x v="154"/>
    <x v="0"/>
    <n v="0"/>
    <x v="3"/>
    <x v="0"/>
  </r>
  <r>
    <x v="54"/>
    <x v="5"/>
    <x v="60"/>
    <x v="157"/>
    <x v="0"/>
    <n v="0"/>
    <x v="3"/>
    <x v="0"/>
  </r>
  <r>
    <x v="54"/>
    <x v="5"/>
    <x v="60"/>
    <x v="158"/>
    <x v="0"/>
    <n v="1"/>
    <x v="1"/>
    <x v="1"/>
  </r>
  <r>
    <x v="54"/>
    <x v="5"/>
    <x v="60"/>
    <x v="10"/>
    <x v="0"/>
    <n v="0"/>
    <x v="4"/>
    <x v="3"/>
  </r>
  <r>
    <x v="54"/>
    <x v="5"/>
    <x v="60"/>
    <x v="161"/>
    <x v="1"/>
    <n v="0"/>
    <x v="3"/>
    <x v="0"/>
  </r>
  <r>
    <x v="54"/>
    <x v="5"/>
    <x v="60"/>
    <x v="156"/>
    <x v="1"/>
    <n v="0"/>
    <x v="8"/>
    <x v="0"/>
  </r>
  <r>
    <x v="54"/>
    <x v="5"/>
    <x v="60"/>
    <x v="155"/>
    <x v="1"/>
    <n v="0"/>
    <x v="0"/>
    <x v="0"/>
  </r>
  <r>
    <x v="54"/>
    <x v="5"/>
    <x v="60"/>
    <x v="159"/>
    <x v="1"/>
    <n v="0"/>
    <x v="7"/>
    <x v="3"/>
  </r>
  <r>
    <x v="54"/>
    <x v="5"/>
    <x v="60"/>
    <x v="165"/>
    <x v="1"/>
    <n v="0"/>
    <x v="3"/>
    <x v="0"/>
  </r>
  <r>
    <x v="54"/>
    <x v="5"/>
    <x v="60"/>
    <x v="162"/>
    <x v="1"/>
    <n v="0"/>
    <x v="0"/>
    <x v="0"/>
  </r>
  <r>
    <x v="54"/>
    <x v="5"/>
    <x v="60"/>
    <x v="27"/>
    <x v="1"/>
    <n v="0"/>
    <x v="5"/>
    <x v="3"/>
  </r>
  <r>
    <x v="54"/>
    <x v="5"/>
    <x v="60"/>
    <x v="26"/>
    <x v="1"/>
    <n v="0"/>
    <x v="7"/>
    <x v="3"/>
  </r>
  <r>
    <x v="54"/>
    <x v="5"/>
    <x v="60"/>
    <x v="160"/>
    <x v="1"/>
    <n v="0"/>
    <x v="2"/>
    <x v="2"/>
  </r>
  <r>
    <x v="54"/>
    <x v="5"/>
    <x v="60"/>
    <x v="164"/>
    <x v="1"/>
    <n v="0"/>
    <x v="0"/>
    <x v="0"/>
  </r>
  <r>
    <x v="54"/>
    <x v="5"/>
    <x v="60"/>
    <x v="163"/>
    <x v="1"/>
    <n v="0"/>
    <x v="0"/>
    <x v="0"/>
  </r>
  <r>
    <x v="54"/>
    <x v="5"/>
    <x v="60"/>
    <x v="154"/>
    <x v="1"/>
    <n v="0"/>
    <x v="3"/>
    <x v="0"/>
  </r>
  <r>
    <x v="54"/>
    <x v="5"/>
    <x v="60"/>
    <x v="157"/>
    <x v="1"/>
    <n v="0"/>
    <x v="3"/>
    <x v="0"/>
  </r>
  <r>
    <x v="54"/>
    <x v="5"/>
    <x v="60"/>
    <x v="158"/>
    <x v="1"/>
    <n v="0"/>
    <x v="1"/>
    <x v="1"/>
  </r>
  <r>
    <x v="54"/>
    <x v="5"/>
    <x v="60"/>
    <x v="10"/>
    <x v="1"/>
    <n v="0"/>
    <x v="4"/>
    <x v="3"/>
  </r>
  <r>
    <x v="54"/>
    <x v="4"/>
    <x v="39"/>
    <x v="161"/>
    <x v="0"/>
    <n v="0"/>
    <x v="3"/>
    <x v="0"/>
  </r>
  <r>
    <x v="54"/>
    <x v="4"/>
    <x v="39"/>
    <x v="156"/>
    <x v="0"/>
    <n v="0"/>
    <x v="8"/>
    <x v="0"/>
  </r>
  <r>
    <x v="54"/>
    <x v="4"/>
    <x v="39"/>
    <x v="155"/>
    <x v="0"/>
    <n v="0"/>
    <x v="0"/>
    <x v="0"/>
  </r>
  <r>
    <x v="54"/>
    <x v="4"/>
    <x v="39"/>
    <x v="159"/>
    <x v="0"/>
    <n v="0"/>
    <x v="7"/>
    <x v="3"/>
  </r>
  <r>
    <x v="54"/>
    <x v="4"/>
    <x v="39"/>
    <x v="165"/>
    <x v="0"/>
    <n v="0"/>
    <x v="3"/>
    <x v="0"/>
  </r>
  <r>
    <x v="54"/>
    <x v="4"/>
    <x v="39"/>
    <x v="162"/>
    <x v="0"/>
    <n v="0"/>
    <x v="0"/>
    <x v="0"/>
  </r>
  <r>
    <x v="54"/>
    <x v="4"/>
    <x v="39"/>
    <x v="27"/>
    <x v="0"/>
    <n v="0"/>
    <x v="5"/>
    <x v="3"/>
  </r>
  <r>
    <x v="54"/>
    <x v="4"/>
    <x v="39"/>
    <x v="26"/>
    <x v="0"/>
    <n v="0"/>
    <x v="7"/>
    <x v="3"/>
  </r>
  <r>
    <x v="54"/>
    <x v="4"/>
    <x v="39"/>
    <x v="160"/>
    <x v="0"/>
    <n v="0"/>
    <x v="2"/>
    <x v="2"/>
  </r>
  <r>
    <x v="54"/>
    <x v="4"/>
    <x v="39"/>
    <x v="164"/>
    <x v="0"/>
    <n v="0"/>
    <x v="0"/>
    <x v="0"/>
  </r>
  <r>
    <x v="54"/>
    <x v="4"/>
    <x v="39"/>
    <x v="163"/>
    <x v="0"/>
    <n v="0"/>
    <x v="0"/>
    <x v="0"/>
  </r>
  <r>
    <x v="54"/>
    <x v="4"/>
    <x v="39"/>
    <x v="154"/>
    <x v="0"/>
    <n v="0"/>
    <x v="3"/>
    <x v="0"/>
  </r>
  <r>
    <x v="54"/>
    <x v="4"/>
    <x v="39"/>
    <x v="157"/>
    <x v="0"/>
    <n v="0"/>
    <x v="3"/>
    <x v="0"/>
  </r>
  <r>
    <x v="54"/>
    <x v="4"/>
    <x v="39"/>
    <x v="158"/>
    <x v="0"/>
    <n v="0"/>
    <x v="1"/>
    <x v="1"/>
  </r>
  <r>
    <x v="54"/>
    <x v="4"/>
    <x v="39"/>
    <x v="10"/>
    <x v="0"/>
    <n v="0"/>
    <x v="4"/>
    <x v="3"/>
  </r>
  <r>
    <x v="54"/>
    <x v="4"/>
    <x v="39"/>
    <x v="161"/>
    <x v="1"/>
    <n v="0"/>
    <x v="3"/>
    <x v="0"/>
  </r>
  <r>
    <x v="54"/>
    <x v="4"/>
    <x v="39"/>
    <x v="156"/>
    <x v="1"/>
    <n v="0"/>
    <x v="8"/>
    <x v="0"/>
  </r>
  <r>
    <x v="54"/>
    <x v="4"/>
    <x v="39"/>
    <x v="155"/>
    <x v="1"/>
    <n v="0"/>
    <x v="0"/>
    <x v="0"/>
  </r>
  <r>
    <x v="54"/>
    <x v="4"/>
    <x v="39"/>
    <x v="159"/>
    <x v="1"/>
    <n v="0"/>
    <x v="7"/>
    <x v="3"/>
  </r>
  <r>
    <x v="54"/>
    <x v="4"/>
    <x v="39"/>
    <x v="165"/>
    <x v="1"/>
    <n v="0"/>
    <x v="3"/>
    <x v="0"/>
  </r>
  <r>
    <x v="54"/>
    <x v="4"/>
    <x v="39"/>
    <x v="162"/>
    <x v="1"/>
    <n v="0"/>
    <x v="0"/>
    <x v="0"/>
  </r>
  <r>
    <x v="54"/>
    <x v="4"/>
    <x v="39"/>
    <x v="27"/>
    <x v="1"/>
    <n v="0"/>
    <x v="5"/>
    <x v="3"/>
  </r>
  <r>
    <x v="54"/>
    <x v="4"/>
    <x v="39"/>
    <x v="26"/>
    <x v="1"/>
    <n v="0"/>
    <x v="7"/>
    <x v="3"/>
  </r>
  <r>
    <x v="54"/>
    <x v="4"/>
    <x v="39"/>
    <x v="160"/>
    <x v="1"/>
    <n v="0"/>
    <x v="2"/>
    <x v="2"/>
  </r>
  <r>
    <x v="54"/>
    <x v="4"/>
    <x v="39"/>
    <x v="164"/>
    <x v="1"/>
    <n v="0"/>
    <x v="0"/>
    <x v="0"/>
  </r>
  <r>
    <x v="54"/>
    <x v="4"/>
    <x v="39"/>
    <x v="163"/>
    <x v="1"/>
    <n v="0"/>
    <x v="0"/>
    <x v="0"/>
  </r>
  <r>
    <x v="54"/>
    <x v="4"/>
    <x v="39"/>
    <x v="154"/>
    <x v="1"/>
    <n v="0"/>
    <x v="3"/>
    <x v="0"/>
  </r>
  <r>
    <x v="54"/>
    <x v="4"/>
    <x v="39"/>
    <x v="157"/>
    <x v="1"/>
    <n v="0"/>
    <x v="3"/>
    <x v="0"/>
  </r>
  <r>
    <x v="54"/>
    <x v="4"/>
    <x v="39"/>
    <x v="158"/>
    <x v="1"/>
    <n v="0"/>
    <x v="1"/>
    <x v="1"/>
  </r>
  <r>
    <x v="54"/>
    <x v="4"/>
    <x v="39"/>
    <x v="10"/>
    <x v="1"/>
    <n v="0"/>
    <x v="4"/>
    <x v="3"/>
  </r>
  <r>
    <x v="54"/>
    <x v="4"/>
    <x v="40"/>
    <x v="161"/>
    <x v="0"/>
    <n v="12.4"/>
    <x v="3"/>
    <x v="0"/>
  </r>
  <r>
    <x v="54"/>
    <x v="4"/>
    <x v="40"/>
    <x v="156"/>
    <x v="0"/>
    <n v="0"/>
    <x v="8"/>
    <x v="0"/>
  </r>
  <r>
    <x v="54"/>
    <x v="4"/>
    <x v="40"/>
    <x v="155"/>
    <x v="0"/>
    <n v="16.7"/>
    <x v="0"/>
    <x v="0"/>
  </r>
  <r>
    <x v="54"/>
    <x v="4"/>
    <x v="40"/>
    <x v="159"/>
    <x v="0"/>
    <n v="0"/>
    <x v="7"/>
    <x v="3"/>
  </r>
  <r>
    <x v="54"/>
    <x v="4"/>
    <x v="40"/>
    <x v="165"/>
    <x v="0"/>
    <n v="0"/>
    <x v="3"/>
    <x v="0"/>
  </r>
  <r>
    <x v="54"/>
    <x v="4"/>
    <x v="40"/>
    <x v="162"/>
    <x v="0"/>
    <n v="0"/>
    <x v="0"/>
    <x v="0"/>
  </r>
  <r>
    <x v="54"/>
    <x v="4"/>
    <x v="40"/>
    <x v="27"/>
    <x v="0"/>
    <n v="0"/>
    <x v="5"/>
    <x v="3"/>
  </r>
  <r>
    <x v="54"/>
    <x v="4"/>
    <x v="40"/>
    <x v="26"/>
    <x v="0"/>
    <n v="7.3"/>
    <x v="7"/>
    <x v="3"/>
  </r>
  <r>
    <x v="54"/>
    <x v="4"/>
    <x v="40"/>
    <x v="160"/>
    <x v="0"/>
    <n v="0"/>
    <x v="2"/>
    <x v="2"/>
  </r>
  <r>
    <x v="54"/>
    <x v="4"/>
    <x v="40"/>
    <x v="164"/>
    <x v="0"/>
    <n v="0.2"/>
    <x v="0"/>
    <x v="0"/>
  </r>
  <r>
    <x v="54"/>
    <x v="4"/>
    <x v="40"/>
    <x v="163"/>
    <x v="0"/>
    <n v="35.299999999999997"/>
    <x v="0"/>
    <x v="0"/>
  </r>
  <r>
    <x v="54"/>
    <x v="4"/>
    <x v="40"/>
    <x v="154"/>
    <x v="0"/>
    <n v="0"/>
    <x v="3"/>
    <x v="0"/>
  </r>
  <r>
    <x v="54"/>
    <x v="4"/>
    <x v="40"/>
    <x v="157"/>
    <x v="0"/>
    <n v="0"/>
    <x v="3"/>
    <x v="0"/>
  </r>
  <r>
    <x v="54"/>
    <x v="4"/>
    <x v="40"/>
    <x v="158"/>
    <x v="0"/>
    <n v="9.1999999999999993"/>
    <x v="1"/>
    <x v="1"/>
  </r>
  <r>
    <x v="54"/>
    <x v="4"/>
    <x v="40"/>
    <x v="10"/>
    <x v="0"/>
    <n v="0"/>
    <x v="4"/>
    <x v="3"/>
  </r>
  <r>
    <x v="54"/>
    <x v="4"/>
    <x v="40"/>
    <x v="161"/>
    <x v="1"/>
    <n v="0.1"/>
    <x v="3"/>
    <x v="0"/>
  </r>
  <r>
    <x v="54"/>
    <x v="4"/>
    <x v="40"/>
    <x v="156"/>
    <x v="1"/>
    <n v="0"/>
    <x v="8"/>
    <x v="0"/>
  </r>
  <r>
    <x v="54"/>
    <x v="4"/>
    <x v="40"/>
    <x v="155"/>
    <x v="1"/>
    <n v="0.2"/>
    <x v="0"/>
    <x v="0"/>
  </r>
  <r>
    <x v="54"/>
    <x v="4"/>
    <x v="40"/>
    <x v="159"/>
    <x v="1"/>
    <n v="0"/>
    <x v="7"/>
    <x v="3"/>
  </r>
  <r>
    <x v="54"/>
    <x v="4"/>
    <x v="40"/>
    <x v="165"/>
    <x v="1"/>
    <n v="0"/>
    <x v="3"/>
    <x v="0"/>
  </r>
  <r>
    <x v="54"/>
    <x v="4"/>
    <x v="40"/>
    <x v="162"/>
    <x v="1"/>
    <n v="0"/>
    <x v="0"/>
    <x v="0"/>
  </r>
  <r>
    <x v="54"/>
    <x v="4"/>
    <x v="40"/>
    <x v="27"/>
    <x v="1"/>
    <n v="0"/>
    <x v="5"/>
    <x v="3"/>
  </r>
  <r>
    <x v="54"/>
    <x v="4"/>
    <x v="40"/>
    <x v="26"/>
    <x v="1"/>
    <n v="6.2"/>
    <x v="7"/>
    <x v="3"/>
  </r>
  <r>
    <x v="54"/>
    <x v="4"/>
    <x v="40"/>
    <x v="160"/>
    <x v="1"/>
    <n v="7.1"/>
    <x v="2"/>
    <x v="2"/>
  </r>
  <r>
    <x v="54"/>
    <x v="4"/>
    <x v="40"/>
    <x v="164"/>
    <x v="1"/>
    <n v="0"/>
    <x v="0"/>
    <x v="0"/>
  </r>
  <r>
    <x v="54"/>
    <x v="4"/>
    <x v="40"/>
    <x v="163"/>
    <x v="1"/>
    <n v="0"/>
    <x v="0"/>
    <x v="0"/>
  </r>
  <r>
    <x v="54"/>
    <x v="4"/>
    <x v="40"/>
    <x v="154"/>
    <x v="1"/>
    <n v="15.8"/>
    <x v="3"/>
    <x v="0"/>
  </r>
  <r>
    <x v="54"/>
    <x v="4"/>
    <x v="40"/>
    <x v="157"/>
    <x v="1"/>
    <n v="0"/>
    <x v="3"/>
    <x v="0"/>
  </r>
  <r>
    <x v="54"/>
    <x v="4"/>
    <x v="40"/>
    <x v="158"/>
    <x v="1"/>
    <n v="1"/>
    <x v="1"/>
    <x v="1"/>
  </r>
  <r>
    <x v="54"/>
    <x v="4"/>
    <x v="40"/>
    <x v="10"/>
    <x v="1"/>
    <n v="0"/>
    <x v="4"/>
    <x v="3"/>
  </r>
  <r>
    <x v="54"/>
    <x v="4"/>
    <x v="41"/>
    <x v="161"/>
    <x v="0"/>
    <n v="0"/>
    <x v="3"/>
    <x v="0"/>
  </r>
  <r>
    <x v="54"/>
    <x v="4"/>
    <x v="41"/>
    <x v="156"/>
    <x v="0"/>
    <n v="0"/>
    <x v="8"/>
    <x v="0"/>
  </r>
  <r>
    <x v="54"/>
    <x v="4"/>
    <x v="41"/>
    <x v="155"/>
    <x v="0"/>
    <n v="0"/>
    <x v="0"/>
    <x v="0"/>
  </r>
  <r>
    <x v="54"/>
    <x v="4"/>
    <x v="41"/>
    <x v="159"/>
    <x v="0"/>
    <n v="0"/>
    <x v="7"/>
    <x v="3"/>
  </r>
  <r>
    <x v="54"/>
    <x v="4"/>
    <x v="41"/>
    <x v="165"/>
    <x v="0"/>
    <n v="0"/>
    <x v="3"/>
    <x v="0"/>
  </r>
  <r>
    <x v="54"/>
    <x v="4"/>
    <x v="41"/>
    <x v="162"/>
    <x v="0"/>
    <n v="0"/>
    <x v="0"/>
    <x v="0"/>
  </r>
  <r>
    <x v="54"/>
    <x v="4"/>
    <x v="41"/>
    <x v="27"/>
    <x v="0"/>
    <n v="0"/>
    <x v="5"/>
    <x v="3"/>
  </r>
  <r>
    <x v="54"/>
    <x v="4"/>
    <x v="41"/>
    <x v="26"/>
    <x v="0"/>
    <n v="0"/>
    <x v="7"/>
    <x v="3"/>
  </r>
  <r>
    <x v="54"/>
    <x v="4"/>
    <x v="41"/>
    <x v="160"/>
    <x v="0"/>
    <n v="0"/>
    <x v="2"/>
    <x v="2"/>
  </r>
  <r>
    <x v="54"/>
    <x v="4"/>
    <x v="41"/>
    <x v="164"/>
    <x v="0"/>
    <n v="0"/>
    <x v="0"/>
    <x v="0"/>
  </r>
  <r>
    <x v="54"/>
    <x v="4"/>
    <x v="41"/>
    <x v="163"/>
    <x v="0"/>
    <n v="0"/>
    <x v="0"/>
    <x v="0"/>
  </r>
  <r>
    <x v="54"/>
    <x v="4"/>
    <x v="41"/>
    <x v="154"/>
    <x v="0"/>
    <n v="0"/>
    <x v="3"/>
    <x v="0"/>
  </r>
  <r>
    <x v="54"/>
    <x v="4"/>
    <x v="41"/>
    <x v="157"/>
    <x v="0"/>
    <n v="0"/>
    <x v="3"/>
    <x v="0"/>
  </r>
  <r>
    <x v="54"/>
    <x v="4"/>
    <x v="41"/>
    <x v="158"/>
    <x v="0"/>
    <n v="0"/>
    <x v="1"/>
    <x v="1"/>
  </r>
  <r>
    <x v="54"/>
    <x v="4"/>
    <x v="41"/>
    <x v="10"/>
    <x v="0"/>
    <n v="0"/>
    <x v="4"/>
    <x v="3"/>
  </r>
  <r>
    <x v="54"/>
    <x v="4"/>
    <x v="41"/>
    <x v="161"/>
    <x v="1"/>
    <n v="0"/>
    <x v="3"/>
    <x v="0"/>
  </r>
  <r>
    <x v="54"/>
    <x v="4"/>
    <x v="41"/>
    <x v="156"/>
    <x v="1"/>
    <n v="0"/>
    <x v="8"/>
    <x v="0"/>
  </r>
  <r>
    <x v="54"/>
    <x v="4"/>
    <x v="41"/>
    <x v="155"/>
    <x v="1"/>
    <n v="0"/>
    <x v="0"/>
    <x v="0"/>
  </r>
  <r>
    <x v="54"/>
    <x v="4"/>
    <x v="41"/>
    <x v="159"/>
    <x v="1"/>
    <n v="0"/>
    <x v="7"/>
    <x v="3"/>
  </r>
  <r>
    <x v="54"/>
    <x v="4"/>
    <x v="41"/>
    <x v="165"/>
    <x v="1"/>
    <n v="0"/>
    <x v="3"/>
    <x v="0"/>
  </r>
  <r>
    <x v="54"/>
    <x v="4"/>
    <x v="41"/>
    <x v="162"/>
    <x v="1"/>
    <n v="0"/>
    <x v="0"/>
    <x v="0"/>
  </r>
  <r>
    <x v="54"/>
    <x v="4"/>
    <x v="41"/>
    <x v="27"/>
    <x v="1"/>
    <n v="0"/>
    <x v="5"/>
    <x v="3"/>
  </r>
  <r>
    <x v="54"/>
    <x v="4"/>
    <x v="41"/>
    <x v="26"/>
    <x v="1"/>
    <n v="0"/>
    <x v="7"/>
    <x v="3"/>
  </r>
  <r>
    <x v="54"/>
    <x v="4"/>
    <x v="41"/>
    <x v="160"/>
    <x v="1"/>
    <n v="0"/>
    <x v="2"/>
    <x v="2"/>
  </r>
  <r>
    <x v="54"/>
    <x v="4"/>
    <x v="41"/>
    <x v="164"/>
    <x v="1"/>
    <n v="0"/>
    <x v="0"/>
    <x v="0"/>
  </r>
  <r>
    <x v="54"/>
    <x v="4"/>
    <x v="41"/>
    <x v="163"/>
    <x v="1"/>
    <n v="0"/>
    <x v="0"/>
    <x v="0"/>
  </r>
  <r>
    <x v="54"/>
    <x v="4"/>
    <x v="41"/>
    <x v="154"/>
    <x v="1"/>
    <n v="0"/>
    <x v="3"/>
    <x v="0"/>
  </r>
  <r>
    <x v="54"/>
    <x v="4"/>
    <x v="41"/>
    <x v="157"/>
    <x v="1"/>
    <n v="0"/>
    <x v="3"/>
    <x v="0"/>
  </r>
  <r>
    <x v="54"/>
    <x v="4"/>
    <x v="41"/>
    <x v="158"/>
    <x v="1"/>
    <n v="0"/>
    <x v="1"/>
    <x v="1"/>
  </r>
  <r>
    <x v="54"/>
    <x v="4"/>
    <x v="41"/>
    <x v="10"/>
    <x v="1"/>
    <n v="0"/>
    <x v="4"/>
    <x v="3"/>
  </r>
  <r>
    <x v="54"/>
    <x v="4"/>
    <x v="69"/>
    <x v="161"/>
    <x v="0"/>
    <n v="3.3"/>
    <x v="3"/>
    <x v="0"/>
  </r>
  <r>
    <x v="54"/>
    <x v="4"/>
    <x v="69"/>
    <x v="156"/>
    <x v="0"/>
    <n v="0"/>
    <x v="8"/>
    <x v="0"/>
  </r>
  <r>
    <x v="54"/>
    <x v="4"/>
    <x v="69"/>
    <x v="155"/>
    <x v="0"/>
    <n v="0"/>
    <x v="0"/>
    <x v="0"/>
  </r>
  <r>
    <x v="54"/>
    <x v="4"/>
    <x v="69"/>
    <x v="159"/>
    <x v="0"/>
    <n v="0"/>
    <x v="7"/>
    <x v="3"/>
  </r>
  <r>
    <x v="54"/>
    <x v="4"/>
    <x v="69"/>
    <x v="165"/>
    <x v="0"/>
    <n v="0"/>
    <x v="3"/>
    <x v="0"/>
  </r>
  <r>
    <x v="54"/>
    <x v="4"/>
    <x v="69"/>
    <x v="162"/>
    <x v="0"/>
    <n v="0"/>
    <x v="0"/>
    <x v="0"/>
  </r>
  <r>
    <x v="54"/>
    <x v="4"/>
    <x v="69"/>
    <x v="27"/>
    <x v="0"/>
    <n v="0"/>
    <x v="5"/>
    <x v="3"/>
  </r>
  <r>
    <x v="54"/>
    <x v="4"/>
    <x v="69"/>
    <x v="26"/>
    <x v="0"/>
    <n v="1.8"/>
    <x v="7"/>
    <x v="3"/>
  </r>
  <r>
    <x v="54"/>
    <x v="4"/>
    <x v="69"/>
    <x v="160"/>
    <x v="0"/>
    <n v="0"/>
    <x v="2"/>
    <x v="2"/>
  </r>
  <r>
    <x v="54"/>
    <x v="4"/>
    <x v="69"/>
    <x v="164"/>
    <x v="0"/>
    <n v="0"/>
    <x v="0"/>
    <x v="0"/>
  </r>
  <r>
    <x v="54"/>
    <x v="4"/>
    <x v="69"/>
    <x v="163"/>
    <x v="0"/>
    <n v="0"/>
    <x v="0"/>
    <x v="0"/>
  </r>
  <r>
    <x v="54"/>
    <x v="4"/>
    <x v="69"/>
    <x v="154"/>
    <x v="0"/>
    <n v="0"/>
    <x v="3"/>
    <x v="0"/>
  </r>
  <r>
    <x v="54"/>
    <x v="4"/>
    <x v="69"/>
    <x v="157"/>
    <x v="0"/>
    <n v="7.5"/>
    <x v="3"/>
    <x v="0"/>
  </r>
  <r>
    <x v="54"/>
    <x v="4"/>
    <x v="69"/>
    <x v="158"/>
    <x v="0"/>
    <n v="2"/>
    <x v="1"/>
    <x v="1"/>
  </r>
  <r>
    <x v="54"/>
    <x v="4"/>
    <x v="69"/>
    <x v="10"/>
    <x v="0"/>
    <n v="0"/>
    <x v="4"/>
    <x v="3"/>
  </r>
  <r>
    <x v="54"/>
    <x v="4"/>
    <x v="69"/>
    <x v="161"/>
    <x v="1"/>
    <n v="0.8"/>
    <x v="3"/>
    <x v="0"/>
  </r>
  <r>
    <x v="54"/>
    <x v="4"/>
    <x v="69"/>
    <x v="156"/>
    <x v="1"/>
    <n v="0"/>
    <x v="8"/>
    <x v="0"/>
  </r>
  <r>
    <x v="54"/>
    <x v="4"/>
    <x v="69"/>
    <x v="155"/>
    <x v="1"/>
    <n v="0"/>
    <x v="0"/>
    <x v="0"/>
  </r>
  <r>
    <x v="54"/>
    <x v="4"/>
    <x v="69"/>
    <x v="159"/>
    <x v="1"/>
    <n v="0"/>
    <x v="7"/>
    <x v="3"/>
  </r>
  <r>
    <x v="54"/>
    <x v="4"/>
    <x v="69"/>
    <x v="165"/>
    <x v="1"/>
    <n v="0"/>
    <x v="3"/>
    <x v="0"/>
  </r>
  <r>
    <x v="54"/>
    <x v="4"/>
    <x v="69"/>
    <x v="162"/>
    <x v="1"/>
    <n v="0"/>
    <x v="0"/>
    <x v="0"/>
  </r>
  <r>
    <x v="54"/>
    <x v="4"/>
    <x v="69"/>
    <x v="27"/>
    <x v="1"/>
    <n v="0"/>
    <x v="5"/>
    <x v="3"/>
  </r>
  <r>
    <x v="54"/>
    <x v="4"/>
    <x v="69"/>
    <x v="26"/>
    <x v="1"/>
    <n v="0"/>
    <x v="7"/>
    <x v="3"/>
  </r>
  <r>
    <x v="54"/>
    <x v="4"/>
    <x v="69"/>
    <x v="160"/>
    <x v="1"/>
    <n v="0"/>
    <x v="2"/>
    <x v="2"/>
  </r>
  <r>
    <x v="54"/>
    <x v="4"/>
    <x v="69"/>
    <x v="164"/>
    <x v="1"/>
    <n v="0"/>
    <x v="0"/>
    <x v="0"/>
  </r>
  <r>
    <x v="54"/>
    <x v="4"/>
    <x v="69"/>
    <x v="163"/>
    <x v="1"/>
    <n v="0"/>
    <x v="0"/>
    <x v="0"/>
  </r>
  <r>
    <x v="54"/>
    <x v="4"/>
    <x v="69"/>
    <x v="154"/>
    <x v="1"/>
    <n v="0"/>
    <x v="3"/>
    <x v="0"/>
  </r>
  <r>
    <x v="54"/>
    <x v="4"/>
    <x v="69"/>
    <x v="157"/>
    <x v="1"/>
    <n v="0"/>
    <x v="3"/>
    <x v="0"/>
  </r>
  <r>
    <x v="54"/>
    <x v="4"/>
    <x v="69"/>
    <x v="158"/>
    <x v="1"/>
    <n v="0"/>
    <x v="1"/>
    <x v="1"/>
  </r>
  <r>
    <x v="54"/>
    <x v="4"/>
    <x v="69"/>
    <x v="10"/>
    <x v="1"/>
    <n v="0"/>
    <x v="4"/>
    <x v="3"/>
  </r>
  <r>
    <x v="54"/>
    <x v="4"/>
    <x v="50"/>
    <x v="161"/>
    <x v="0"/>
    <n v="0"/>
    <x v="3"/>
    <x v="0"/>
  </r>
  <r>
    <x v="54"/>
    <x v="4"/>
    <x v="50"/>
    <x v="156"/>
    <x v="0"/>
    <n v="0"/>
    <x v="8"/>
    <x v="0"/>
  </r>
  <r>
    <x v="54"/>
    <x v="4"/>
    <x v="50"/>
    <x v="155"/>
    <x v="0"/>
    <n v="0"/>
    <x v="0"/>
    <x v="0"/>
  </r>
  <r>
    <x v="54"/>
    <x v="4"/>
    <x v="50"/>
    <x v="159"/>
    <x v="0"/>
    <n v="0"/>
    <x v="7"/>
    <x v="3"/>
  </r>
  <r>
    <x v="54"/>
    <x v="4"/>
    <x v="50"/>
    <x v="165"/>
    <x v="0"/>
    <n v="0"/>
    <x v="3"/>
    <x v="0"/>
  </r>
  <r>
    <x v="54"/>
    <x v="4"/>
    <x v="50"/>
    <x v="162"/>
    <x v="0"/>
    <n v="0"/>
    <x v="0"/>
    <x v="0"/>
  </r>
  <r>
    <x v="54"/>
    <x v="4"/>
    <x v="50"/>
    <x v="27"/>
    <x v="0"/>
    <n v="0"/>
    <x v="5"/>
    <x v="3"/>
  </r>
  <r>
    <x v="54"/>
    <x v="4"/>
    <x v="50"/>
    <x v="26"/>
    <x v="0"/>
    <n v="0"/>
    <x v="7"/>
    <x v="3"/>
  </r>
  <r>
    <x v="54"/>
    <x v="4"/>
    <x v="50"/>
    <x v="160"/>
    <x v="0"/>
    <n v="0"/>
    <x v="2"/>
    <x v="2"/>
  </r>
  <r>
    <x v="54"/>
    <x v="4"/>
    <x v="50"/>
    <x v="164"/>
    <x v="0"/>
    <n v="0"/>
    <x v="0"/>
    <x v="0"/>
  </r>
  <r>
    <x v="54"/>
    <x v="4"/>
    <x v="50"/>
    <x v="163"/>
    <x v="0"/>
    <n v="0"/>
    <x v="0"/>
    <x v="0"/>
  </r>
  <r>
    <x v="54"/>
    <x v="4"/>
    <x v="50"/>
    <x v="154"/>
    <x v="0"/>
    <n v="0"/>
    <x v="3"/>
    <x v="0"/>
  </r>
  <r>
    <x v="54"/>
    <x v="4"/>
    <x v="50"/>
    <x v="157"/>
    <x v="0"/>
    <n v="0"/>
    <x v="3"/>
    <x v="0"/>
  </r>
  <r>
    <x v="54"/>
    <x v="4"/>
    <x v="50"/>
    <x v="158"/>
    <x v="0"/>
    <n v="0"/>
    <x v="1"/>
    <x v="1"/>
  </r>
  <r>
    <x v="54"/>
    <x v="4"/>
    <x v="50"/>
    <x v="10"/>
    <x v="0"/>
    <n v="0.4"/>
    <x v="4"/>
    <x v="3"/>
  </r>
  <r>
    <x v="54"/>
    <x v="4"/>
    <x v="50"/>
    <x v="161"/>
    <x v="1"/>
    <n v="0"/>
    <x v="3"/>
    <x v="0"/>
  </r>
  <r>
    <x v="54"/>
    <x v="4"/>
    <x v="50"/>
    <x v="156"/>
    <x v="1"/>
    <n v="0"/>
    <x v="8"/>
    <x v="0"/>
  </r>
  <r>
    <x v="54"/>
    <x v="4"/>
    <x v="50"/>
    <x v="155"/>
    <x v="1"/>
    <n v="0"/>
    <x v="0"/>
    <x v="0"/>
  </r>
  <r>
    <x v="54"/>
    <x v="4"/>
    <x v="50"/>
    <x v="159"/>
    <x v="1"/>
    <n v="0"/>
    <x v="7"/>
    <x v="3"/>
  </r>
  <r>
    <x v="54"/>
    <x v="4"/>
    <x v="50"/>
    <x v="165"/>
    <x v="1"/>
    <n v="0"/>
    <x v="3"/>
    <x v="0"/>
  </r>
  <r>
    <x v="54"/>
    <x v="4"/>
    <x v="50"/>
    <x v="162"/>
    <x v="1"/>
    <n v="0"/>
    <x v="0"/>
    <x v="0"/>
  </r>
  <r>
    <x v="54"/>
    <x v="4"/>
    <x v="50"/>
    <x v="27"/>
    <x v="1"/>
    <n v="0"/>
    <x v="5"/>
    <x v="3"/>
  </r>
  <r>
    <x v="54"/>
    <x v="4"/>
    <x v="50"/>
    <x v="26"/>
    <x v="1"/>
    <n v="0"/>
    <x v="7"/>
    <x v="3"/>
  </r>
  <r>
    <x v="54"/>
    <x v="4"/>
    <x v="50"/>
    <x v="160"/>
    <x v="1"/>
    <n v="0"/>
    <x v="2"/>
    <x v="2"/>
  </r>
  <r>
    <x v="54"/>
    <x v="4"/>
    <x v="50"/>
    <x v="164"/>
    <x v="1"/>
    <n v="0"/>
    <x v="0"/>
    <x v="0"/>
  </r>
  <r>
    <x v="54"/>
    <x v="4"/>
    <x v="50"/>
    <x v="163"/>
    <x v="1"/>
    <n v="0"/>
    <x v="0"/>
    <x v="0"/>
  </r>
  <r>
    <x v="54"/>
    <x v="4"/>
    <x v="50"/>
    <x v="154"/>
    <x v="1"/>
    <n v="0"/>
    <x v="3"/>
    <x v="0"/>
  </r>
  <r>
    <x v="54"/>
    <x v="4"/>
    <x v="50"/>
    <x v="157"/>
    <x v="1"/>
    <n v="0"/>
    <x v="3"/>
    <x v="0"/>
  </r>
  <r>
    <x v="54"/>
    <x v="4"/>
    <x v="50"/>
    <x v="158"/>
    <x v="1"/>
    <n v="0"/>
    <x v="1"/>
    <x v="1"/>
  </r>
  <r>
    <x v="54"/>
    <x v="4"/>
    <x v="50"/>
    <x v="10"/>
    <x v="1"/>
    <n v="0"/>
    <x v="4"/>
    <x v="3"/>
  </r>
  <r>
    <x v="54"/>
    <x v="4"/>
    <x v="51"/>
    <x v="161"/>
    <x v="0"/>
    <n v="0"/>
    <x v="3"/>
    <x v="0"/>
  </r>
  <r>
    <x v="54"/>
    <x v="4"/>
    <x v="51"/>
    <x v="156"/>
    <x v="0"/>
    <n v="0"/>
    <x v="8"/>
    <x v="0"/>
  </r>
  <r>
    <x v="54"/>
    <x v="4"/>
    <x v="51"/>
    <x v="155"/>
    <x v="0"/>
    <n v="0.6"/>
    <x v="0"/>
    <x v="0"/>
  </r>
  <r>
    <x v="54"/>
    <x v="4"/>
    <x v="51"/>
    <x v="159"/>
    <x v="0"/>
    <n v="0"/>
    <x v="7"/>
    <x v="3"/>
  </r>
  <r>
    <x v="54"/>
    <x v="4"/>
    <x v="51"/>
    <x v="165"/>
    <x v="0"/>
    <n v="0"/>
    <x v="3"/>
    <x v="0"/>
  </r>
  <r>
    <x v="54"/>
    <x v="4"/>
    <x v="51"/>
    <x v="162"/>
    <x v="0"/>
    <n v="0"/>
    <x v="0"/>
    <x v="0"/>
  </r>
  <r>
    <x v="54"/>
    <x v="4"/>
    <x v="51"/>
    <x v="27"/>
    <x v="0"/>
    <n v="0"/>
    <x v="5"/>
    <x v="3"/>
  </r>
  <r>
    <x v="54"/>
    <x v="4"/>
    <x v="51"/>
    <x v="26"/>
    <x v="0"/>
    <n v="0"/>
    <x v="7"/>
    <x v="3"/>
  </r>
  <r>
    <x v="54"/>
    <x v="4"/>
    <x v="51"/>
    <x v="160"/>
    <x v="0"/>
    <n v="0"/>
    <x v="2"/>
    <x v="2"/>
  </r>
  <r>
    <x v="54"/>
    <x v="4"/>
    <x v="51"/>
    <x v="164"/>
    <x v="0"/>
    <n v="0"/>
    <x v="0"/>
    <x v="0"/>
  </r>
  <r>
    <x v="54"/>
    <x v="4"/>
    <x v="51"/>
    <x v="163"/>
    <x v="0"/>
    <n v="0"/>
    <x v="0"/>
    <x v="0"/>
  </r>
  <r>
    <x v="54"/>
    <x v="4"/>
    <x v="51"/>
    <x v="154"/>
    <x v="0"/>
    <n v="0"/>
    <x v="3"/>
    <x v="0"/>
  </r>
  <r>
    <x v="54"/>
    <x v="4"/>
    <x v="51"/>
    <x v="157"/>
    <x v="0"/>
    <n v="0"/>
    <x v="3"/>
    <x v="0"/>
  </r>
  <r>
    <x v="54"/>
    <x v="4"/>
    <x v="51"/>
    <x v="158"/>
    <x v="0"/>
    <n v="0"/>
    <x v="1"/>
    <x v="1"/>
  </r>
  <r>
    <x v="54"/>
    <x v="4"/>
    <x v="51"/>
    <x v="10"/>
    <x v="0"/>
    <n v="0"/>
    <x v="4"/>
    <x v="3"/>
  </r>
  <r>
    <x v="54"/>
    <x v="4"/>
    <x v="51"/>
    <x v="161"/>
    <x v="1"/>
    <n v="0"/>
    <x v="3"/>
    <x v="0"/>
  </r>
  <r>
    <x v="54"/>
    <x v="4"/>
    <x v="51"/>
    <x v="156"/>
    <x v="1"/>
    <n v="0"/>
    <x v="8"/>
    <x v="0"/>
  </r>
  <r>
    <x v="54"/>
    <x v="4"/>
    <x v="51"/>
    <x v="155"/>
    <x v="1"/>
    <n v="0"/>
    <x v="0"/>
    <x v="0"/>
  </r>
  <r>
    <x v="54"/>
    <x v="4"/>
    <x v="51"/>
    <x v="159"/>
    <x v="1"/>
    <n v="0"/>
    <x v="7"/>
    <x v="3"/>
  </r>
  <r>
    <x v="54"/>
    <x v="4"/>
    <x v="51"/>
    <x v="165"/>
    <x v="1"/>
    <n v="0"/>
    <x v="3"/>
    <x v="0"/>
  </r>
  <r>
    <x v="54"/>
    <x v="4"/>
    <x v="51"/>
    <x v="162"/>
    <x v="1"/>
    <n v="0"/>
    <x v="0"/>
    <x v="0"/>
  </r>
  <r>
    <x v="54"/>
    <x v="4"/>
    <x v="51"/>
    <x v="27"/>
    <x v="1"/>
    <n v="0"/>
    <x v="5"/>
    <x v="3"/>
  </r>
  <r>
    <x v="54"/>
    <x v="4"/>
    <x v="51"/>
    <x v="26"/>
    <x v="1"/>
    <n v="0"/>
    <x v="7"/>
    <x v="3"/>
  </r>
  <r>
    <x v="54"/>
    <x v="4"/>
    <x v="51"/>
    <x v="160"/>
    <x v="1"/>
    <n v="0"/>
    <x v="2"/>
    <x v="2"/>
  </r>
  <r>
    <x v="54"/>
    <x v="4"/>
    <x v="51"/>
    <x v="164"/>
    <x v="1"/>
    <n v="0"/>
    <x v="0"/>
    <x v="0"/>
  </r>
  <r>
    <x v="54"/>
    <x v="4"/>
    <x v="51"/>
    <x v="163"/>
    <x v="1"/>
    <n v="0"/>
    <x v="0"/>
    <x v="0"/>
  </r>
  <r>
    <x v="54"/>
    <x v="4"/>
    <x v="51"/>
    <x v="154"/>
    <x v="1"/>
    <n v="0"/>
    <x v="3"/>
    <x v="0"/>
  </r>
  <r>
    <x v="54"/>
    <x v="4"/>
    <x v="51"/>
    <x v="157"/>
    <x v="1"/>
    <n v="0"/>
    <x v="3"/>
    <x v="0"/>
  </r>
  <r>
    <x v="54"/>
    <x v="4"/>
    <x v="51"/>
    <x v="158"/>
    <x v="1"/>
    <n v="0"/>
    <x v="1"/>
    <x v="1"/>
  </r>
  <r>
    <x v="54"/>
    <x v="4"/>
    <x v="51"/>
    <x v="10"/>
    <x v="1"/>
    <n v="0"/>
    <x v="4"/>
    <x v="3"/>
  </r>
  <r>
    <x v="54"/>
    <x v="4"/>
    <x v="52"/>
    <x v="161"/>
    <x v="0"/>
    <n v="0"/>
    <x v="3"/>
    <x v="0"/>
  </r>
  <r>
    <x v="54"/>
    <x v="4"/>
    <x v="52"/>
    <x v="156"/>
    <x v="0"/>
    <n v="0"/>
    <x v="8"/>
    <x v="0"/>
  </r>
  <r>
    <x v="54"/>
    <x v="4"/>
    <x v="52"/>
    <x v="155"/>
    <x v="0"/>
    <n v="0"/>
    <x v="0"/>
    <x v="0"/>
  </r>
  <r>
    <x v="54"/>
    <x v="4"/>
    <x v="52"/>
    <x v="159"/>
    <x v="0"/>
    <n v="0"/>
    <x v="7"/>
    <x v="3"/>
  </r>
  <r>
    <x v="54"/>
    <x v="4"/>
    <x v="52"/>
    <x v="165"/>
    <x v="0"/>
    <n v="0"/>
    <x v="3"/>
    <x v="0"/>
  </r>
  <r>
    <x v="54"/>
    <x v="4"/>
    <x v="52"/>
    <x v="162"/>
    <x v="0"/>
    <n v="0"/>
    <x v="0"/>
    <x v="0"/>
  </r>
  <r>
    <x v="54"/>
    <x v="4"/>
    <x v="52"/>
    <x v="27"/>
    <x v="0"/>
    <n v="0"/>
    <x v="5"/>
    <x v="3"/>
  </r>
  <r>
    <x v="54"/>
    <x v="4"/>
    <x v="52"/>
    <x v="26"/>
    <x v="0"/>
    <n v="0"/>
    <x v="7"/>
    <x v="3"/>
  </r>
  <r>
    <x v="54"/>
    <x v="4"/>
    <x v="52"/>
    <x v="160"/>
    <x v="0"/>
    <n v="0"/>
    <x v="2"/>
    <x v="2"/>
  </r>
  <r>
    <x v="54"/>
    <x v="4"/>
    <x v="52"/>
    <x v="164"/>
    <x v="0"/>
    <n v="0"/>
    <x v="0"/>
    <x v="0"/>
  </r>
  <r>
    <x v="54"/>
    <x v="4"/>
    <x v="52"/>
    <x v="163"/>
    <x v="0"/>
    <n v="0"/>
    <x v="0"/>
    <x v="0"/>
  </r>
  <r>
    <x v="54"/>
    <x v="4"/>
    <x v="52"/>
    <x v="154"/>
    <x v="0"/>
    <n v="0"/>
    <x v="3"/>
    <x v="0"/>
  </r>
  <r>
    <x v="54"/>
    <x v="4"/>
    <x v="52"/>
    <x v="157"/>
    <x v="0"/>
    <n v="0"/>
    <x v="3"/>
    <x v="0"/>
  </r>
  <r>
    <x v="54"/>
    <x v="4"/>
    <x v="52"/>
    <x v="158"/>
    <x v="0"/>
    <n v="0"/>
    <x v="1"/>
    <x v="1"/>
  </r>
  <r>
    <x v="54"/>
    <x v="4"/>
    <x v="52"/>
    <x v="10"/>
    <x v="0"/>
    <n v="0"/>
    <x v="4"/>
    <x v="3"/>
  </r>
  <r>
    <x v="54"/>
    <x v="4"/>
    <x v="52"/>
    <x v="161"/>
    <x v="1"/>
    <n v="0"/>
    <x v="3"/>
    <x v="0"/>
  </r>
  <r>
    <x v="54"/>
    <x v="4"/>
    <x v="52"/>
    <x v="156"/>
    <x v="1"/>
    <n v="0"/>
    <x v="8"/>
    <x v="0"/>
  </r>
  <r>
    <x v="54"/>
    <x v="4"/>
    <x v="52"/>
    <x v="155"/>
    <x v="1"/>
    <n v="0"/>
    <x v="0"/>
    <x v="0"/>
  </r>
  <r>
    <x v="54"/>
    <x v="4"/>
    <x v="52"/>
    <x v="159"/>
    <x v="1"/>
    <n v="0"/>
    <x v="7"/>
    <x v="3"/>
  </r>
  <r>
    <x v="54"/>
    <x v="4"/>
    <x v="52"/>
    <x v="165"/>
    <x v="1"/>
    <n v="0"/>
    <x v="3"/>
    <x v="0"/>
  </r>
  <r>
    <x v="54"/>
    <x v="4"/>
    <x v="52"/>
    <x v="162"/>
    <x v="1"/>
    <n v="0"/>
    <x v="0"/>
    <x v="0"/>
  </r>
  <r>
    <x v="54"/>
    <x v="4"/>
    <x v="52"/>
    <x v="27"/>
    <x v="1"/>
    <n v="0"/>
    <x v="5"/>
    <x v="3"/>
  </r>
  <r>
    <x v="54"/>
    <x v="4"/>
    <x v="52"/>
    <x v="26"/>
    <x v="1"/>
    <n v="0"/>
    <x v="7"/>
    <x v="3"/>
  </r>
  <r>
    <x v="54"/>
    <x v="4"/>
    <x v="52"/>
    <x v="160"/>
    <x v="1"/>
    <n v="0"/>
    <x v="2"/>
    <x v="2"/>
  </r>
  <r>
    <x v="54"/>
    <x v="4"/>
    <x v="52"/>
    <x v="164"/>
    <x v="1"/>
    <n v="0"/>
    <x v="0"/>
    <x v="0"/>
  </r>
  <r>
    <x v="54"/>
    <x v="4"/>
    <x v="52"/>
    <x v="163"/>
    <x v="1"/>
    <n v="0"/>
    <x v="0"/>
    <x v="0"/>
  </r>
  <r>
    <x v="54"/>
    <x v="4"/>
    <x v="52"/>
    <x v="154"/>
    <x v="1"/>
    <n v="0"/>
    <x v="3"/>
    <x v="0"/>
  </r>
  <r>
    <x v="54"/>
    <x v="4"/>
    <x v="52"/>
    <x v="157"/>
    <x v="1"/>
    <n v="0"/>
    <x v="3"/>
    <x v="0"/>
  </r>
  <r>
    <x v="54"/>
    <x v="4"/>
    <x v="52"/>
    <x v="158"/>
    <x v="1"/>
    <n v="0"/>
    <x v="1"/>
    <x v="1"/>
  </r>
  <r>
    <x v="54"/>
    <x v="4"/>
    <x v="52"/>
    <x v="10"/>
    <x v="1"/>
    <n v="0"/>
    <x v="4"/>
    <x v="3"/>
  </r>
  <r>
    <x v="54"/>
    <x v="4"/>
    <x v="42"/>
    <x v="161"/>
    <x v="0"/>
    <n v="0"/>
    <x v="3"/>
    <x v="0"/>
  </r>
  <r>
    <x v="54"/>
    <x v="4"/>
    <x v="42"/>
    <x v="156"/>
    <x v="0"/>
    <n v="0"/>
    <x v="8"/>
    <x v="0"/>
  </r>
  <r>
    <x v="54"/>
    <x v="4"/>
    <x v="42"/>
    <x v="155"/>
    <x v="0"/>
    <n v="0"/>
    <x v="0"/>
    <x v="0"/>
  </r>
  <r>
    <x v="54"/>
    <x v="4"/>
    <x v="42"/>
    <x v="159"/>
    <x v="0"/>
    <n v="0"/>
    <x v="7"/>
    <x v="3"/>
  </r>
  <r>
    <x v="54"/>
    <x v="4"/>
    <x v="42"/>
    <x v="165"/>
    <x v="0"/>
    <n v="0"/>
    <x v="3"/>
    <x v="0"/>
  </r>
  <r>
    <x v="54"/>
    <x v="4"/>
    <x v="42"/>
    <x v="162"/>
    <x v="0"/>
    <n v="0"/>
    <x v="0"/>
    <x v="0"/>
  </r>
  <r>
    <x v="54"/>
    <x v="4"/>
    <x v="42"/>
    <x v="27"/>
    <x v="0"/>
    <n v="0"/>
    <x v="5"/>
    <x v="3"/>
  </r>
  <r>
    <x v="54"/>
    <x v="4"/>
    <x v="42"/>
    <x v="26"/>
    <x v="0"/>
    <n v="0"/>
    <x v="7"/>
    <x v="3"/>
  </r>
  <r>
    <x v="54"/>
    <x v="4"/>
    <x v="42"/>
    <x v="160"/>
    <x v="0"/>
    <n v="0"/>
    <x v="2"/>
    <x v="2"/>
  </r>
  <r>
    <x v="54"/>
    <x v="4"/>
    <x v="42"/>
    <x v="164"/>
    <x v="0"/>
    <n v="0"/>
    <x v="0"/>
    <x v="0"/>
  </r>
  <r>
    <x v="54"/>
    <x v="4"/>
    <x v="42"/>
    <x v="163"/>
    <x v="0"/>
    <n v="0"/>
    <x v="0"/>
    <x v="0"/>
  </r>
  <r>
    <x v="54"/>
    <x v="4"/>
    <x v="42"/>
    <x v="154"/>
    <x v="0"/>
    <n v="0"/>
    <x v="3"/>
    <x v="0"/>
  </r>
  <r>
    <x v="54"/>
    <x v="4"/>
    <x v="42"/>
    <x v="157"/>
    <x v="0"/>
    <n v="0"/>
    <x v="3"/>
    <x v="0"/>
  </r>
  <r>
    <x v="54"/>
    <x v="4"/>
    <x v="42"/>
    <x v="158"/>
    <x v="0"/>
    <n v="0"/>
    <x v="1"/>
    <x v="1"/>
  </r>
  <r>
    <x v="54"/>
    <x v="4"/>
    <x v="42"/>
    <x v="10"/>
    <x v="0"/>
    <n v="0"/>
    <x v="4"/>
    <x v="3"/>
  </r>
  <r>
    <x v="54"/>
    <x v="4"/>
    <x v="42"/>
    <x v="161"/>
    <x v="1"/>
    <n v="0"/>
    <x v="3"/>
    <x v="0"/>
  </r>
  <r>
    <x v="54"/>
    <x v="4"/>
    <x v="42"/>
    <x v="156"/>
    <x v="1"/>
    <n v="0"/>
    <x v="8"/>
    <x v="0"/>
  </r>
  <r>
    <x v="54"/>
    <x v="4"/>
    <x v="42"/>
    <x v="155"/>
    <x v="1"/>
    <n v="0"/>
    <x v="0"/>
    <x v="0"/>
  </r>
  <r>
    <x v="54"/>
    <x v="4"/>
    <x v="42"/>
    <x v="159"/>
    <x v="1"/>
    <n v="0"/>
    <x v="7"/>
    <x v="3"/>
  </r>
  <r>
    <x v="54"/>
    <x v="4"/>
    <x v="42"/>
    <x v="165"/>
    <x v="1"/>
    <n v="0"/>
    <x v="3"/>
    <x v="0"/>
  </r>
  <r>
    <x v="54"/>
    <x v="4"/>
    <x v="42"/>
    <x v="162"/>
    <x v="1"/>
    <n v="0"/>
    <x v="0"/>
    <x v="0"/>
  </r>
  <r>
    <x v="54"/>
    <x v="4"/>
    <x v="42"/>
    <x v="27"/>
    <x v="1"/>
    <n v="0"/>
    <x v="5"/>
    <x v="3"/>
  </r>
  <r>
    <x v="54"/>
    <x v="4"/>
    <x v="42"/>
    <x v="26"/>
    <x v="1"/>
    <n v="0"/>
    <x v="7"/>
    <x v="3"/>
  </r>
  <r>
    <x v="54"/>
    <x v="4"/>
    <x v="42"/>
    <x v="160"/>
    <x v="1"/>
    <n v="0"/>
    <x v="2"/>
    <x v="2"/>
  </r>
  <r>
    <x v="54"/>
    <x v="4"/>
    <x v="42"/>
    <x v="164"/>
    <x v="1"/>
    <n v="0"/>
    <x v="0"/>
    <x v="0"/>
  </r>
  <r>
    <x v="54"/>
    <x v="4"/>
    <x v="42"/>
    <x v="163"/>
    <x v="1"/>
    <n v="0"/>
    <x v="0"/>
    <x v="0"/>
  </r>
  <r>
    <x v="54"/>
    <x v="4"/>
    <x v="42"/>
    <x v="154"/>
    <x v="1"/>
    <n v="0"/>
    <x v="3"/>
    <x v="0"/>
  </r>
  <r>
    <x v="54"/>
    <x v="4"/>
    <x v="42"/>
    <x v="157"/>
    <x v="1"/>
    <n v="0"/>
    <x v="3"/>
    <x v="0"/>
  </r>
  <r>
    <x v="54"/>
    <x v="4"/>
    <x v="42"/>
    <x v="158"/>
    <x v="1"/>
    <n v="0"/>
    <x v="1"/>
    <x v="1"/>
  </r>
  <r>
    <x v="54"/>
    <x v="4"/>
    <x v="42"/>
    <x v="10"/>
    <x v="1"/>
    <n v="0"/>
    <x v="4"/>
    <x v="3"/>
  </r>
  <r>
    <x v="54"/>
    <x v="4"/>
    <x v="43"/>
    <x v="161"/>
    <x v="0"/>
    <n v="0"/>
    <x v="3"/>
    <x v="0"/>
  </r>
  <r>
    <x v="54"/>
    <x v="4"/>
    <x v="43"/>
    <x v="156"/>
    <x v="0"/>
    <n v="0"/>
    <x v="8"/>
    <x v="0"/>
  </r>
  <r>
    <x v="54"/>
    <x v="4"/>
    <x v="43"/>
    <x v="155"/>
    <x v="0"/>
    <n v="0"/>
    <x v="0"/>
    <x v="0"/>
  </r>
  <r>
    <x v="54"/>
    <x v="4"/>
    <x v="43"/>
    <x v="159"/>
    <x v="0"/>
    <n v="0"/>
    <x v="7"/>
    <x v="3"/>
  </r>
  <r>
    <x v="54"/>
    <x v="4"/>
    <x v="43"/>
    <x v="165"/>
    <x v="0"/>
    <n v="0"/>
    <x v="3"/>
    <x v="0"/>
  </r>
  <r>
    <x v="54"/>
    <x v="4"/>
    <x v="43"/>
    <x v="162"/>
    <x v="0"/>
    <n v="0"/>
    <x v="0"/>
    <x v="0"/>
  </r>
  <r>
    <x v="54"/>
    <x v="4"/>
    <x v="43"/>
    <x v="27"/>
    <x v="0"/>
    <n v="0"/>
    <x v="5"/>
    <x v="3"/>
  </r>
  <r>
    <x v="54"/>
    <x v="4"/>
    <x v="43"/>
    <x v="26"/>
    <x v="0"/>
    <n v="0"/>
    <x v="7"/>
    <x v="3"/>
  </r>
  <r>
    <x v="54"/>
    <x v="4"/>
    <x v="43"/>
    <x v="160"/>
    <x v="0"/>
    <n v="0"/>
    <x v="2"/>
    <x v="2"/>
  </r>
  <r>
    <x v="54"/>
    <x v="4"/>
    <x v="43"/>
    <x v="164"/>
    <x v="0"/>
    <n v="0"/>
    <x v="0"/>
    <x v="0"/>
  </r>
  <r>
    <x v="54"/>
    <x v="4"/>
    <x v="43"/>
    <x v="163"/>
    <x v="0"/>
    <n v="0"/>
    <x v="0"/>
    <x v="0"/>
  </r>
  <r>
    <x v="54"/>
    <x v="4"/>
    <x v="43"/>
    <x v="154"/>
    <x v="0"/>
    <n v="0"/>
    <x v="3"/>
    <x v="0"/>
  </r>
  <r>
    <x v="54"/>
    <x v="4"/>
    <x v="43"/>
    <x v="157"/>
    <x v="0"/>
    <n v="0"/>
    <x v="3"/>
    <x v="0"/>
  </r>
  <r>
    <x v="54"/>
    <x v="4"/>
    <x v="43"/>
    <x v="158"/>
    <x v="0"/>
    <n v="0"/>
    <x v="1"/>
    <x v="1"/>
  </r>
  <r>
    <x v="54"/>
    <x v="4"/>
    <x v="43"/>
    <x v="10"/>
    <x v="0"/>
    <n v="0"/>
    <x v="4"/>
    <x v="3"/>
  </r>
  <r>
    <x v="54"/>
    <x v="4"/>
    <x v="43"/>
    <x v="161"/>
    <x v="1"/>
    <n v="0"/>
    <x v="3"/>
    <x v="0"/>
  </r>
  <r>
    <x v="54"/>
    <x v="4"/>
    <x v="43"/>
    <x v="156"/>
    <x v="1"/>
    <n v="0"/>
    <x v="8"/>
    <x v="0"/>
  </r>
  <r>
    <x v="54"/>
    <x v="4"/>
    <x v="43"/>
    <x v="155"/>
    <x v="1"/>
    <n v="0.5"/>
    <x v="0"/>
    <x v="0"/>
  </r>
  <r>
    <x v="54"/>
    <x v="4"/>
    <x v="43"/>
    <x v="159"/>
    <x v="1"/>
    <n v="0"/>
    <x v="7"/>
    <x v="3"/>
  </r>
  <r>
    <x v="54"/>
    <x v="4"/>
    <x v="43"/>
    <x v="165"/>
    <x v="1"/>
    <n v="0"/>
    <x v="3"/>
    <x v="0"/>
  </r>
  <r>
    <x v="54"/>
    <x v="4"/>
    <x v="43"/>
    <x v="162"/>
    <x v="1"/>
    <n v="0"/>
    <x v="0"/>
    <x v="0"/>
  </r>
  <r>
    <x v="54"/>
    <x v="4"/>
    <x v="43"/>
    <x v="27"/>
    <x v="1"/>
    <n v="0"/>
    <x v="5"/>
    <x v="3"/>
  </r>
  <r>
    <x v="54"/>
    <x v="4"/>
    <x v="43"/>
    <x v="26"/>
    <x v="1"/>
    <n v="0"/>
    <x v="7"/>
    <x v="3"/>
  </r>
  <r>
    <x v="54"/>
    <x v="4"/>
    <x v="43"/>
    <x v="160"/>
    <x v="1"/>
    <n v="0"/>
    <x v="2"/>
    <x v="2"/>
  </r>
  <r>
    <x v="54"/>
    <x v="4"/>
    <x v="43"/>
    <x v="164"/>
    <x v="1"/>
    <n v="0"/>
    <x v="0"/>
    <x v="0"/>
  </r>
  <r>
    <x v="54"/>
    <x v="4"/>
    <x v="43"/>
    <x v="163"/>
    <x v="1"/>
    <n v="0"/>
    <x v="0"/>
    <x v="0"/>
  </r>
  <r>
    <x v="54"/>
    <x v="4"/>
    <x v="43"/>
    <x v="154"/>
    <x v="1"/>
    <n v="0"/>
    <x v="3"/>
    <x v="0"/>
  </r>
  <r>
    <x v="54"/>
    <x v="4"/>
    <x v="43"/>
    <x v="157"/>
    <x v="1"/>
    <n v="0"/>
    <x v="3"/>
    <x v="0"/>
  </r>
  <r>
    <x v="54"/>
    <x v="4"/>
    <x v="43"/>
    <x v="158"/>
    <x v="1"/>
    <n v="0"/>
    <x v="1"/>
    <x v="1"/>
  </r>
  <r>
    <x v="54"/>
    <x v="4"/>
    <x v="43"/>
    <x v="10"/>
    <x v="1"/>
    <n v="0"/>
    <x v="4"/>
    <x v="3"/>
  </r>
  <r>
    <x v="54"/>
    <x v="4"/>
    <x v="43"/>
    <x v="161"/>
    <x v="0"/>
    <n v="0"/>
    <x v="3"/>
    <x v="0"/>
  </r>
  <r>
    <x v="54"/>
    <x v="4"/>
    <x v="43"/>
    <x v="156"/>
    <x v="0"/>
    <n v="0"/>
    <x v="8"/>
    <x v="0"/>
  </r>
  <r>
    <x v="54"/>
    <x v="4"/>
    <x v="43"/>
    <x v="155"/>
    <x v="0"/>
    <n v="1.5"/>
    <x v="0"/>
    <x v="0"/>
  </r>
  <r>
    <x v="54"/>
    <x v="4"/>
    <x v="43"/>
    <x v="159"/>
    <x v="0"/>
    <n v="0"/>
    <x v="7"/>
    <x v="3"/>
  </r>
  <r>
    <x v="54"/>
    <x v="4"/>
    <x v="43"/>
    <x v="165"/>
    <x v="0"/>
    <n v="0"/>
    <x v="3"/>
    <x v="0"/>
  </r>
  <r>
    <x v="54"/>
    <x v="4"/>
    <x v="43"/>
    <x v="162"/>
    <x v="0"/>
    <n v="0"/>
    <x v="0"/>
    <x v="0"/>
  </r>
  <r>
    <x v="54"/>
    <x v="4"/>
    <x v="43"/>
    <x v="27"/>
    <x v="0"/>
    <n v="0"/>
    <x v="5"/>
    <x v="3"/>
  </r>
  <r>
    <x v="54"/>
    <x v="4"/>
    <x v="43"/>
    <x v="26"/>
    <x v="0"/>
    <n v="0"/>
    <x v="7"/>
    <x v="3"/>
  </r>
  <r>
    <x v="54"/>
    <x v="4"/>
    <x v="43"/>
    <x v="160"/>
    <x v="0"/>
    <n v="0"/>
    <x v="2"/>
    <x v="2"/>
  </r>
  <r>
    <x v="54"/>
    <x v="4"/>
    <x v="43"/>
    <x v="164"/>
    <x v="0"/>
    <n v="0"/>
    <x v="0"/>
    <x v="0"/>
  </r>
  <r>
    <x v="54"/>
    <x v="4"/>
    <x v="43"/>
    <x v="163"/>
    <x v="0"/>
    <n v="0"/>
    <x v="0"/>
    <x v="0"/>
  </r>
  <r>
    <x v="54"/>
    <x v="4"/>
    <x v="43"/>
    <x v="154"/>
    <x v="0"/>
    <n v="0"/>
    <x v="3"/>
    <x v="0"/>
  </r>
  <r>
    <x v="54"/>
    <x v="4"/>
    <x v="43"/>
    <x v="157"/>
    <x v="0"/>
    <n v="0"/>
    <x v="3"/>
    <x v="0"/>
  </r>
  <r>
    <x v="54"/>
    <x v="4"/>
    <x v="43"/>
    <x v="158"/>
    <x v="0"/>
    <n v="0"/>
    <x v="1"/>
    <x v="1"/>
  </r>
  <r>
    <x v="54"/>
    <x v="4"/>
    <x v="43"/>
    <x v="10"/>
    <x v="0"/>
    <n v="0"/>
    <x v="4"/>
    <x v="3"/>
  </r>
  <r>
    <x v="54"/>
    <x v="4"/>
    <x v="43"/>
    <x v="161"/>
    <x v="1"/>
    <n v="0"/>
    <x v="3"/>
    <x v="0"/>
  </r>
  <r>
    <x v="54"/>
    <x v="4"/>
    <x v="43"/>
    <x v="156"/>
    <x v="1"/>
    <n v="0"/>
    <x v="8"/>
    <x v="0"/>
  </r>
  <r>
    <x v="54"/>
    <x v="4"/>
    <x v="43"/>
    <x v="155"/>
    <x v="1"/>
    <n v="0.3"/>
    <x v="0"/>
    <x v="0"/>
  </r>
  <r>
    <x v="54"/>
    <x v="4"/>
    <x v="43"/>
    <x v="159"/>
    <x v="1"/>
    <n v="0"/>
    <x v="7"/>
    <x v="3"/>
  </r>
  <r>
    <x v="54"/>
    <x v="4"/>
    <x v="43"/>
    <x v="165"/>
    <x v="1"/>
    <n v="0"/>
    <x v="3"/>
    <x v="0"/>
  </r>
  <r>
    <x v="54"/>
    <x v="4"/>
    <x v="43"/>
    <x v="162"/>
    <x v="1"/>
    <n v="0"/>
    <x v="0"/>
    <x v="0"/>
  </r>
  <r>
    <x v="54"/>
    <x v="4"/>
    <x v="43"/>
    <x v="27"/>
    <x v="1"/>
    <n v="0"/>
    <x v="5"/>
    <x v="3"/>
  </r>
  <r>
    <x v="54"/>
    <x v="4"/>
    <x v="43"/>
    <x v="26"/>
    <x v="1"/>
    <n v="0"/>
    <x v="7"/>
    <x v="3"/>
  </r>
  <r>
    <x v="54"/>
    <x v="4"/>
    <x v="43"/>
    <x v="160"/>
    <x v="1"/>
    <n v="0"/>
    <x v="2"/>
    <x v="2"/>
  </r>
  <r>
    <x v="54"/>
    <x v="4"/>
    <x v="43"/>
    <x v="164"/>
    <x v="1"/>
    <n v="0"/>
    <x v="0"/>
    <x v="0"/>
  </r>
  <r>
    <x v="54"/>
    <x v="4"/>
    <x v="43"/>
    <x v="163"/>
    <x v="1"/>
    <n v="0"/>
    <x v="0"/>
    <x v="0"/>
  </r>
  <r>
    <x v="54"/>
    <x v="4"/>
    <x v="43"/>
    <x v="154"/>
    <x v="1"/>
    <n v="0"/>
    <x v="3"/>
    <x v="0"/>
  </r>
  <r>
    <x v="54"/>
    <x v="4"/>
    <x v="43"/>
    <x v="157"/>
    <x v="1"/>
    <n v="0"/>
    <x v="3"/>
    <x v="0"/>
  </r>
  <r>
    <x v="54"/>
    <x v="4"/>
    <x v="43"/>
    <x v="158"/>
    <x v="1"/>
    <n v="0"/>
    <x v="1"/>
    <x v="1"/>
  </r>
  <r>
    <x v="54"/>
    <x v="4"/>
    <x v="43"/>
    <x v="10"/>
    <x v="1"/>
    <n v="0"/>
    <x v="4"/>
    <x v="3"/>
  </r>
  <r>
    <x v="54"/>
    <x v="4"/>
    <x v="44"/>
    <x v="161"/>
    <x v="0"/>
    <n v="0"/>
    <x v="3"/>
    <x v="0"/>
  </r>
  <r>
    <x v="54"/>
    <x v="4"/>
    <x v="44"/>
    <x v="156"/>
    <x v="0"/>
    <n v="0"/>
    <x v="8"/>
    <x v="0"/>
  </r>
  <r>
    <x v="54"/>
    <x v="4"/>
    <x v="44"/>
    <x v="155"/>
    <x v="0"/>
    <n v="0"/>
    <x v="0"/>
    <x v="0"/>
  </r>
  <r>
    <x v="54"/>
    <x v="4"/>
    <x v="44"/>
    <x v="159"/>
    <x v="0"/>
    <n v="0"/>
    <x v="7"/>
    <x v="3"/>
  </r>
  <r>
    <x v="54"/>
    <x v="4"/>
    <x v="44"/>
    <x v="165"/>
    <x v="0"/>
    <n v="0"/>
    <x v="3"/>
    <x v="0"/>
  </r>
  <r>
    <x v="54"/>
    <x v="4"/>
    <x v="44"/>
    <x v="162"/>
    <x v="0"/>
    <n v="0"/>
    <x v="0"/>
    <x v="0"/>
  </r>
  <r>
    <x v="54"/>
    <x v="4"/>
    <x v="44"/>
    <x v="27"/>
    <x v="0"/>
    <n v="0"/>
    <x v="5"/>
    <x v="3"/>
  </r>
  <r>
    <x v="54"/>
    <x v="4"/>
    <x v="44"/>
    <x v="26"/>
    <x v="0"/>
    <n v="0"/>
    <x v="7"/>
    <x v="3"/>
  </r>
  <r>
    <x v="54"/>
    <x v="4"/>
    <x v="44"/>
    <x v="160"/>
    <x v="0"/>
    <n v="0"/>
    <x v="2"/>
    <x v="2"/>
  </r>
  <r>
    <x v="54"/>
    <x v="4"/>
    <x v="44"/>
    <x v="164"/>
    <x v="0"/>
    <n v="0"/>
    <x v="0"/>
    <x v="0"/>
  </r>
  <r>
    <x v="54"/>
    <x v="4"/>
    <x v="44"/>
    <x v="163"/>
    <x v="0"/>
    <n v="0"/>
    <x v="0"/>
    <x v="0"/>
  </r>
  <r>
    <x v="54"/>
    <x v="4"/>
    <x v="44"/>
    <x v="154"/>
    <x v="0"/>
    <n v="0"/>
    <x v="3"/>
    <x v="0"/>
  </r>
  <r>
    <x v="54"/>
    <x v="4"/>
    <x v="44"/>
    <x v="157"/>
    <x v="0"/>
    <n v="0"/>
    <x v="3"/>
    <x v="0"/>
  </r>
  <r>
    <x v="54"/>
    <x v="4"/>
    <x v="44"/>
    <x v="158"/>
    <x v="0"/>
    <n v="0"/>
    <x v="1"/>
    <x v="1"/>
  </r>
  <r>
    <x v="54"/>
    <x v="4"/>
    <x v="44"/>
    <x v="10"/>
    <x v="0"/>
    <n v="0"/>
    <x v="4"/>
    <x v="3"/>
  </r>
  <r>
    <x v="54"/>
    <x v="4"/>
    <x v="44"/>
    <x v="161"/>
    <x v="1"/>
    <n v="0"/>
    <x v="3"/>
    <x v="0"/>
  </r>
  <r>
    <x v="54"/>
    <x v="4"/>
    <x v="44"/>
    <x v="156"/>
    <x v="1"/>
    <n v="0"/>
    <x v="8"/>
    <x v="0"/>
  </r>
  <r>
    <x v="54"/>
    <x v="4"/>
    <x v="44"/>
    <x v="155"/>
    <x v="1"/>
    <n v="0"/>
    <x v="0"/>
    <x v="0"/>
  </r>
  <r>
    <x v="54"/>
    <x v="4"/>
    <x v="44"/>
    <x v="159"/>
    <x v="1"/>
    <n v="0"/>
    <x v="7"/>
    <x v="3"/>
  </r>
  <r>
    <x v="54"/>
    <x v="4"/>
    <x v="44"/>
    <x v="165"/>
    <x v="1"/>
    <n v="0"/>
    <x v="3"/>
    <x v="0"/>
  </r>
  <r>
    <x v="54"/>
    <x v="4"/>
    <x v="44"/>
    <x v="162"/>
    <x v="1"/>
    <n v="0"/>
    <x v="0"/>
    <x v="0"/>
  </r>
  <r>
    <x v="54"/>
    <x v="4"/>
    <x v="44"/>
    <x v="27"/>
    <x v="1"/>
    <n v="0"/>
    <x v="5"/>
    <x v="3"/>
  </r>
  <r>
    <x v="54"/>
    <x v="4"/>
    <x v="44"/>
    <x v="26"/>
    <x v="1"/>
    <n v="0"/>
    <x v="7"/>
    <x v="3"/>
  </r>
  <r>
    <x v="54"/>
    <x v="4"/>
    <x v="44"/>
    <x v="160"/>
    <x v="1"/>
    <n v="0"/>
    <x v="2"/>
    <x v="2"/>
  </r>
  <r>
    <x v="54"/>
    <x v="4"/>
    <x v="44"/>
    <x v="164"/>
    <x v="1"/>
    <n v="0"/>
    <x v="0"/>
    <x v="0"/>
  </r>
  <r>
    <x v="54"/>
    <x v="4"/>
    <x v="44"/>
    <x v="163"/>
    <x v="1"/>
    <n v="0"/>
    <x v="0"/>
    <x v="0"/>
  </r>
  <r>
    <x v="54"/>
    <x v="4"/>
    <x v="44"/>
    <x v="154"/>
    <x v="1"/>
    <n v="0"/>
    <x v="3"/>
    <x v="0"/>
  </r>
  <r>
    <x v="54"/>
    <x v="4"/>
    <x v="44"/>
    <x v="157"/>
    <x v="1"/>
    <n v="0"/>
    <x v="3"/>
    <x v="0"/>
  </r>
  <r>
    <x v="54"/>
    <x v="4"/>
    <x v="44"/>
    <x v="158"/>
    <x v="1"/>
    <n v="0"/>
    <x v="1"/>
    <x v="1"/>
  </r>
  <r>
    <x v="54"/>
    <x v="4"/>
    <x v="44"/>
    <x v="10"/>
    <x v="1"/>
    <n v="0"/>
    <x v="4"/>
    <x v="3"/>
  </r>
  <r>
    <x v="54"/>
    <x v="4"/>
    <x v="45"/>
    <x v="161"/>
    <x v="0"/>
    <n v="0"/>
    <x v="3"/>
    <x v="0"/>
  </r>
  <r>
    <x v="54"/>
    <x v="4"/>
    <x v="45"/>
    <x v="156"/>
    <x v="0"/>
    <n v="0"/>
    <x v="8"/>
    <x v="0"/>
  </r>
  <r>
    <x v="54"/>
    <x v="4"/>
    <x v="45"/>
    <x v="155"/>
    <x v="0"/>
    <n v="0"/>
    <x v="0"/>
    <x v="0"/>
  </r>
  <r>
    <x v="54"/>
    <x v="4"/>
    <x v="45"/>
    <x v="159"/>
    <x v="0"/>
    <n v="0"/>
    <x v="7"/>
    <x v="3"/>
  </r>
  <r>
    <x v="54"/>
    <x v="4"/>
    <x v="45"/>
    <x v="165"/>
    <x v="0"/>
    <n v="0"/>
    <x v="3"/>
    <x v="0"/>
  </r>
  <r>
    <x v="54"/>
    <x v="4"/>
    <x v="45"/>
    <x v="162"/>
    <x v="0"/>
    <n v="0"/>
    <x v="0"/>
    <x v="0"/>
  </r>
  <r>
    <x v="54"/>
    <x v="4"/>
    <x v="45"/>
    <x v="27"/>
    <x v="0"/>
    <n v="0"/>
    <x v="5"/>
    <x v="3"/>
  </r>
  <r>
    <x v="54"/>
    <x v="4"/>
    <x v="45"/>
    <x v="26"/>
    <x v="0"/>
    <n v="0"/>
    <x v="7"/>
    <x v="3"/>
  </r>
  <r>
    <x v="54"/>
    <x v="4"/>
    <x v="45"/>
    <x v="160"/>
    <x v="0"/>
    <n v="0"/>
    <x v="2"/>
    <x v="2"/>
  </r>
  <r>
    <x v="54"/>
    <x v="4"/>
    <x v="45"/>
    <x v="164"/>
    <x v="0"/>
    <n v="0"/>
    <x v="0"/>
    <x v="0"/>
  </r>
  <r>
    <x v="54"/>
    <x v="4"/>
    <x v="45"/>
    <x v="163"/>
    <x v="0"/>
    <n v="0"/>
    <x v="0"/>
    <x v="0"/>
  </r>
  <r>
    <x v="54"/>
    <x v="4"/>
    <x v="45"/>
    <x v="154"/>
    <x v="0"/>
    <n v="0"/>
    <x v="3"/>
    <x v="0"/>
  </r>
  <r>
    <x v="54"/>
    <x v="4"/>
    <x v="45"/>
    <x v="157"/>
    <x v="0"/>
    <n v="0"/>
    <x v="3"/>
    <x v="0"/>
  </r>
  <r>
    <x v="54"/>
    <x v="4"/>
    <x v="45"/>
    <x v="158"/>
    <x v="0"/>
    <n v="0"/>
    <x v="1"/>
    <x v="1"/>
  </r>
  <r>
    <x v="54"/>
    <x v="4"/>
    <x v="45"/>
    <x v="10"/>
    <x v="0"/>
    <n v="0"/>
    <x v="4"/>
    <x v="3"/>
  </r>
  <r>
    <x v="54"/>
    <x v="4"/>
    <x v="45"/>
    <x v="161"/>
    <x v="1"/>
    <n v="0"/>
    <x v="3"/>
    <x v="0"/>
  </r>
  <r>
    <x v="54"/>
    <x v="4"/>
    <x v="45"/>
    <x v="156"/>
    <x v="1"/>
    <n v="0"/>
    <x v="8"/>
    <x v="0"/>
  </r>
  <r>
    <x v="54"/>
    <x v="4"/>
    <x v="45"/>
    <x v="155"/>
    <x v="1"/>
    <n v="0"/>
    <x v="0"/>
    <x v="0"/>
  </r>
  <r>
    <x v="54"/>
    <x v="4"/>
    <x v="45"/>
    <x v="159"/>
    <x v="1"/>
    <n v="0"/>
    <x v="7"/>
    <x v="3"/>
  </r>
  <r>
    <x v="54"/>
    <x v="4"/>
    <x v="45"/>
    <x v="165"/>
    <x v="1"/>
    <n v="0"/>
    <x v="3"/>
    <x v="0"/>
  </r>
  <r>
    <x v="54"/>
    <x v="4"/>
    <x v="45"/>
    <x v="162"/>
    <x v="1"/>
    <n v="0"/>
    <x v="0"/>
    <x v="0"/>
  </r>
  <r>
    <x v="54"/>
    <x v="4"/>
    <x v="45"/>
    <x v="27"/>
    <x v="1"/>
    <n v="0"/>
    <x v="5"/>
    <x v="3"/>
  </r>
  <r>
    <x v="54"/>
    <x v="4"/>
    <x v="45"/>
    <x v="26"/>
    <x v="1"/>
    <n v="0"/>
    <x v="7"/>
    <x v="3"/>
  </r>
  <r>
    <x v="54"/>
    <x v="4"/>
    <x v="45"/>
    <x v="160"/>
    <x v="1"/>
    <n v="0"/>
    <x v="2"/>
    <x v="2"/>
  </r>
  <r>
    <x v="54"/>
    <x v="4"/>
    <x v="45"/>
    <x v="164"/>
    <x v="1"/>
    <n v="0"/>
    <x v="0"/>
    <x v="0"/>
  </r>
  <r>
    <x v="54"/>
    <x v="4"/>
    <x v="45"/>
    <x v="163"/>
    <x v="1"/>
    <n v="0"/>
    <x v="0"/>
    <x v="0"/>
  </r>
  <r>
    <x v="54"/>
    <x v="4"/>
    <x v="45"/>
    <x v="154"/>
    <x v="1"/>
    <n v="0"/>
    <x v="3"/>
    <x v="0"/>
  </r>
  <r>
    <x v="54"/>
    <x v="4"/>
    <x v="45"/>
    <x v="157"/>
    <x v="1"/>
    <n v="0"/>
    <x v="3"/>
    <x v="0"/>
  </r>
  <r>
    <x v="54"/>
    <x v="4"/>
    <x v="45"/>
    <x v="158"/>
    <x v="1"/>
    <n v="0"/>
    <x v="1"/>
    <x v="1"/>
  </r>
  <r>
    <x v="54"/>
    <x v="4"/>
    <x v="45"/>
    <x v="10"/>
    <x v="1"/>
    <n v="0"/>
    <x v="4"/>
    <x v="3"/>
  </r>
  <r>
    <x v="54"/>
    <x v="4"/>
    <x v="46"/>
    <x v="161"/>
    <x v="0"/>
    <n v="0"/>
    <x v="3"/>
    <x v="0"/>
  </r>
  <r>
    <x v="54"/>
    <x v="4"/>
    <x v="46"/>
    <x v="156"/>
    <x v="0"/>
    <n v="0"/>
    <x v="8"/>
    <x v="0"/>
  </r>
  <r>
    <x v="54"/>
    <x v="4"/>
    <x v="46"/>
    <x v="155"/>
    <x v="0"/>
    <n v="0"/>
    <x v="0"/>
    <x v="0"/>
  </r>
  <r>
    <x v="54"/>
    <x v="4"/>
    <x v="46"/>
    <x v="159"/>
    <x v="0"/>
    <n v="0"/>
    <x v="7"/>
    <x v="3"/>
  </r>
  <r>
    <x v="54"/>
    <x v="4"/>
    <x v="46"/>
    <x v="165"/>
    <x v="0"/>
    <n v="0"/>
    <x v="3"/>
    <x v="0"/>
  </r>
  <r>
    <x v="54"/>
    <x v="4"/>
    <x v="46"/>
    <x v="162"/>
    <x v="0"/>
    <n v="0"/>
    <x v="0"/>
    <x v="0"/>
  </r>
  <r>
    <x v="54"/>
    <x v="4"/>
    <x v="46"/>
    <x v="27"/>
    <x v="0"/>
    <n v="0"/>
    <x v="5"/>
    <x v="3"/>
  </r>
  <r>
    <x v="54"/>
    <x v="4"/>
    <x v="46"/>
    <x v="26"/>
    <x v="0"/>
    <n v="0"/>
    <x v="7"/>
    <x v="3"/>
  </r>
  <r>
    <x v="54"/>
    <x v="4"/>
    <x v="46"/>
    <x v="160"/>
    <x v="0"/>
    <n v="0"/>
    <x v="2"/>
    <x v="2"/>
  </r>
  <r>
    <x v="54"/>
    <x v="4"/>
    <x v="46"/>
    <x v="164"/>
    <x v="0"/>
    <n v="0"/>
    <x v="0"/>
    <x v="0"/>
  </r>
  <r>
    <x v="54"/>
    <x v="4"/>
    <x v="46"/>
    <x v="163"/>
    <x v="0"/>
    <n v="0"/>
    <x v="0"/>
    <x v="0"/>
  </r>
  <r>
    <x v="54"/>
    <x v="4"/>
    <x v="46"/>
    <x v="154"/>
    <x v="0"/>
    <n v="0"/>
    <x v="3"/>
    <x v="0"/>
  </r>
  <r>
    <x v="54"/>
    <x v="4"/>
    <x v="46"/>
    <x v="157"/>
    <x v="0"/>
    <n v="0"/>
    <x v="3"/>
    <x v="0"/>
  </r>
  <r>
    <x v="54"/>
    <x v="4"/>
    <x v="46"/>
    <x v="158"/>
    <x v="0"/>
    <n v="0.8"/>
    <x v="1"/>
    <x v="1"/>
  </r>
  <r>
    <x v="54"/>
    <x v="4"/>
    <x v="46"/>
    <x v="10"/>
    <x v="0"/>
    <n v="0"/>
    <x v="4"/>
    <x v="3"/>
  </r>
  <r>
    <x v="54"/>
    <x v="4"/>
    <x v="46"/>
    <x v="161"/>
    <x v="1"/>
    <n v="0"/>
    <x v="3"/>
    <x v="0"/>
  </r>
  <r>
    <x v="54"/>
    <x v="4"/>
    <x v="46"/>
    <x v="156"/>
    <x v="1"/>
    <n v="0"/>
    <x v="8"/>
    <x v="0"/>
  </r>
  <r>
    <x v="54"/>
    <x v="4"/>
    <x v="46"/>
    <x v="155"/>
    <x v="1"/>
    <n v="0"/>
    <x v="0"/>
    <x v="0"/>
  </r>
  <r>
    <x v="54"/>
    <x v="4"/>
    <x v="46"/>
    <x v="159"/>
    <x v="1"/>
    <n v="0"/>
    <x v="7"/>
    <x v="3"/>
  </r>
  <r>
    <x v="54"/>
    <x v="4"/>
    <x v="46"/>
    <x v="165"/>
    <x v="1"/>
    <n v="0"/>
    <x v="3"/>
    <x v="0"/>
  </r>
  <r>
    <x v="54"/>
    <x v="4"/>
    <x v="46"/>
    <x v="162"/>
    <x v="1"/>
    <n v="0"/>
    <x v="0"/>
    <x v="0"/>
  </r>
  <r>
    <x v="54"/>
    <x v="4"/>
    <x v="46"/>
    <x v="27"/>
    <x v="1"/>
    <n v="0"/>
    <x v="5"/>
    <x v="3"/>
  </r>
  <r>
    <x v="54"/>
    <x v="4"/>
    <x v="46"/>
    <x v="26"/>
    <x v="1"/>
    <n v="0"/>
    <x v="7"/>
    <x v="3"/>
  </r>
  <r>
    <x v="54"/>
    <x v="4"/>
    <x v="46"/>
    <x v="160"/>
    <x v="1"/>
    <n v="0"/>
    <x v="2"/>
    <x v="2"/>
  </r>
  <r>
    <x v="54"/>
    <x v="4"/>
    <x v="46"/>
    <x v="164"/>
    <x v="1"/>
    <n v="0"/>
    <x v="0"/>
    <x v="0"/>
  </r>
  <r>
    <x v="54"/>
    <x v="4"/>
    <x v="46"/>
    <x v="163"/>
    <x v="1"/>
    <n v="0"/>
    <x v="0"/>
    <x v="0"/>
  </r>
  <r>
    <x v="54"/>
    <x v="4"/>
    <x v="46"/>
    <x v="154"/>
    <x v="1"/>
    <n v="0"/>
    <x v="3"/>
    <x v="0"/>
  </r>
  <r>
    <x v="54"/>
    <x v="4"/>
    <x v="46"/>
    <x v="157"/>
    <x v="1"/>
    <n v="0"/>
    <x v="3"/>
    <x v="0"/>
  </r>
  <r>
    <x v="54"/>
    <x v="4"/>
    <x v="46"/>
    <x v="158"/>
    <x v="1"/>
    <n v="0"/>
    <x v="1"/>
    <x v="1"/>
  </r>
  <r>
    <x v="54"/>
    <x v="4"/>
    <x v="46"/>
    <x v="10"/>
    <x v="1"/>
    <n v="0"/>
    <x v="4"/>
    <x v="3"/>
  </r>
  <r>
    <x v="54"/>
    <x v="4"/>
    <x v="47"/>
    <x v="161"/>
    <x v="0"/>
    <n v="0"/>
    <x v="3"/>
    <x v="0"/>
  </r>
  <r>
    <x v="54"/>
    <x v="4"/>
    <x v="47"/>
    <x v="156"/>
    <x v="0"/>
    <n v="0"/>
    <x v="8"/>
    <x v="0"/>
  </r>
  <r>
    <x v="54"/>
    <x v="4"/>
    <x v="47"/>
    <x v="155"/>
    <x v="0"/>
    <n v="4.7"/>
    <x v="0"/>
    <x v="0"/>
  </r>
  <r>
    <x v="54"/>
    <x v="4"/>
    <x v="47"/>
    <x v="159"/>
    <x v="0"/>
    <n v="0"/>
    <x v="7"/>
    <x v="3"/>
  </r>
  <r>
    <x v="54"/>
    <x v="4"/>
    <x v="47"/>
    <x v="165"/>
    <x v="0"/>
    <n v="0"/>
    <x v="3"/>
    <x v="0"/>
  </r>
  <r>
    <x v="54"/>
    <x v="4"/>
    <x v="47"/>
    <x v="162"/>
    <x v="0"/>
    <n v="0"/>
    <x v="0"/>
    <x v="0"/>
  </r>
  <r>
    <x v="54"/>
    <x v="4"/>
    <x v="47"/>
    <x v="27"/>
    <x v="0"/>
    <n v="0"/>
    <x v="5"/>
    <x v="3"/>
  </r>
  <r>
    <x v="54"/>
    <x v="4"/>
    <x v="47"/>
    <x v="26"/>
    <x v="0"/>
    <n v="0"/>
    <x v="7"/>
    <x v="3"/>
  </r>
  <r>
    <x v="54"/>
    <x v="4"/>
    <x v="47"/>
    <x v="160"/>
    <x v="0"/>
    <n v="0"/>
    <x v="2"/>
    <x v="2"/>
  </r>
  <r>
    <x v="54"/>
    <x v="4"/>
    <x v="47"/>
    <x v="164"/>
    <x v="0"/>
    <n v="0"/>
    <x v="0"/>
    <x v="0"/>
  </r>
  <r>
    <x v="54"/>
    <x v="4"/>
    <x v="47"/>
    <x v="163"/>
    <x v="0"/>
    <n v="0"/>
    <x v="0"/>
    <x v="0"/>
  </r>
  <r>
    <x v="54"/>
    <x v="4"/>
    <x v="47"/>
    <x v="154"/>
    <x v="0"/>
    <n v="0"/>
    <x v="3"/>
    <x v="0"/>
  </r>
  <r>
    <x v="54"/>
    <x v="4"/>
    <x v="47"/>
    <x v="157"/>
    <x v="0"/>
    <n v="0"/>
    <x v="3"/>
    <x v="0"/>
  </r>
  <r>
    <x v="54"/>
    <x v="4"/>
    <x v="47"/>
    <x v="158"/>
    <x v="0"/>
    <n v="0"/>
    <x v="1"/>
    <x v="1"/>
  </r>
  <r>
    <x v="54"/>
    <x v="4"/>
    <x v="47"/>
    <x v="10"/>
    <x v="0"/>
    <n v="0"/>
    <x v="4"/>
    <x v="3"/>
  </r>
  <r>
    <x v="54"/>
    <x v="4"/>
    <x v="47"/>
    <x v="161"/>
    <x v="1"/>
    <n v="0"/>
    <x v="3"/>
    <x v="0"/>
  </r>
  <r>
    <x v="54"/>
    <x v="4"/>
    <x v="47"/>
    <x v="156"/>
    <x v="1"/>
    <n v="0"/>
    <x v="8"/>
    <x v="0"/>
  </r>
  <r>
    <x v="54"/>
    <x v="4"/>
    <x v="47"/>
    <x v="155"/>
    <x v="1"/>
    <n v="0.2"/>
    <x v="0"/>
    <x v="0"/>
  </r>
  <r>
    <x v="54"/>
    <x v="4"/>
    <x v="47"/>
    <x v="159"/>
    <x v="1"/>
    <n v="0"/>
    <x v="7"/>
    <x v="3"/>
  </r>
  <r>
    <x v="54"/>
    <x v="4"/>
    <x v="47"/>
    <x v="165"/>
    <x v="1"/>
    <n v="0"/>
    <x v="3"/>
    <x v="0"/>
  </r>
  <r>
    <x v="54"/>
    <x v="4"/>
    <x v="47"/>
    <x v="162"/>
    <x v="1"/>
    <n v="0"/>
    <x v="0"/>
    <x v="0"/>
  </r>
  <r>
    <x v="54"/>
    <x v="4"/>
    <x v="47"/>
    <x v="27"/>
    <x v="1"/>
    <n v="0"/>
    <x v="5"/>
    <x v="3"/>
  </r>
  <r>
    <x v="54"/>
    <x v="4"/>
    <x v="47"/>
    <x v="26"/>
    <x v="1"/>
    <n v="0"/>
    <x v="7"/>
    <x v="3"/>
  </r>
  <r>
    <x v="54"/>
    <x v="4"/>
    <x v="47"/>
    <x v="160"/>
    <x v="1"/>
    <n v="0"/>
    <x v="2"/>
    <x v="2"/>
  </r>
  <r>
    <x v="54"/>
    <x v="4"/>
    <x v="47"/>
    <x v="164"/>
    <x v="1"/>
    <n v="0"/>
    <x v="0"/>
    <x v="0"/>
  </r>
  <r>
    <x v="54"/>
    <x v="4"/>
    <x v="47"/>
    <x v="163"/>
    <x v="1"/>
    <n v="0"/>
    <x v="0"/>
    <x v="0"/>
  </r>
  <r>
    <x v="54"/>
    <x v="4"/>
    <x v="47"/>
    <x v="154"/>
    <x v="1"/>
    <n v="0"/>
    <x v="3"/>
    <x v="0"/>
  </r>
  <r>
    <x v="54"/>
    <x v="4"/>
    <x v="47"/>
    <x v="157"/>
    <x v="1"/>
    <n v="1"/>
    <x v="3"/>
    <x v="0"/>
  </r>
  <r>
    <x v="54"/>
    <x v="4"/>
    <x v="47"/>
    <x v="158"/>
    <x v="1"/>
    <n v="0"/>
    <x v="1"/>
    <x v="1"/>
  </r>
  <r>
    <x v="54"/>
    <x v="4"/>
    <x v="47"/>
    <x v="10"/>
    <x v="1"/>
    <n v="0"/>
    <x v="4"/>
    <x v="3"/>
  </r>
  <r>
    <x v="54"/>
    <x v="4"/>
    <x v="48"/>
    <x v="161"/>
    <x v="0"/>
    <n v="0"/>
    <x v="3"/>
    <x v="0"/>
  </r>
  <r>
    <x v="54"/>
    <x v="4"/>
    <x v="48"/>
    <x v="156"/>
    <x v="0"/>
    <n v="0"/>
    <x v="8"/>
    <x v="0"/>
  </r>
  <r>
    <x v="54"/>
    <x v="4"/>
    <x v="48"/>
    <x v="155"/>
    <x v="0"/>
    <n v="0"/>
    <x v="0"/>
    <x v="0"/>
  </r>
  <r>
    <x v="54"/>
    <x v="4"/>
    <x v="48"/>
    <x v="159"/>
    <x v="0"/>
    <n v="0"/>
    <x v="7"/>
    <x v="3"/>
  </r>
  <r>
    <x v="54"/>
    <x v="4"/>
    <x v="48"/>
    <x v="165"/>
    <x v="0"/>
    <n v="0"/>
    <x v="3"/>
    <x v="0"/>
  </r>
  <r>
    <x v="54"/>
    <x v="4"/>
    <x v="48"/>
    <x v="162"/>
    <x v="0"/>
    <n v="1"/>
    <x v="0"/>
    <x v="0"/>
  </r>
  <r>
    <x v="54"/>
    <x v="4"/>
    <x v="48"/>
    <x v="27"/>
    <x v="0"/>
    <n v="0"/>
    <x v="5"/>
    <x v="3"/>
  </r>
  <r>
    <x v="54"/>
    <x v="4"/>
    <x v="48"/>
    <x v="26"/>
    <x v="0"/>
    <n v="0"/>
    <x v="7"/>
    <x v="3"/>
  </r>
  <r>
    <x v="54"/>
    <x v="4"/>
    <x v="48"/>
    <x v="160"/>
    <x v="0"/>
    <n v="0"/>
    <x v="2"/>
    <x v="2"/>
  </r>
  <r>
    <x v="54"/>
    <x v="4"/>
    <x v="48"/>
    <x v="164"/>
    <x v="0"/>
    <n v="0"/>
    <x v="0"/>
    <x v="0"/>
  </r>
  <r>
    <x v="54"/>
    <x v="4"/>
    <x v="48"/>
    <x v="163"/>
    <x v="0"/>
    <n v="0"/>
    <x v="0"/>
    <x v="0"/>
  </r>
  <r>
    <x v="54"/>
    <x v="4"/>
    <x v="48"/>
    <x v="154"/>
    <x v="0"/>
    <n v="0"/>
    <x v="3"/>
    <x v="0"/>
  </r>
  <r>
    <x v="54"/>
    <x v="4"/>
    <x v="48"/>
    <x v="157"/>
    <x v="0"/>
    <n v="0"/>
    <x v="3"/>
    <x v="0"/>
  </r>
  <r>
    <x v="54"/>
    <x v="4"/>
    <x v="48"/>
    <x v="158"/>
    <x v="0"/>
    <n v="0"/>
    <x v="1"/>
    <x v="1"/>
  </r>
  <r>
    <x v="54"/>
    <x v="4"/>
    <x v="48"/>
    <x v="10"/>
    <x v="0"/>
    <n v="0"/>
    <x v="4"/>
    <x v="3"/>
  </r>
  <r>
    <x v="54"/>
    <x v="4"/>
    <x v="48"/>
    <x v="161"/>
    <x v="1"/>
    <n v="0"/>
    <x v="3"/>
    <x v="0"/>
  </r>
  <r>
    <x v="54"/>
    <x v="4"/>
    <x v="48"/>
    <x v="156"/>
    <x v="1"/>
    <n v="0"/>
    <x v="8"/>
    <x v="0"/>
  </r>
  <r>
    <x v="54"/>
    <x v="4"/>
    <x v="48"/>
    <x v="155"/>
    <x v="1"/>
    <n v="1.9"/>
    <x v="0"/>
    <x v="0"/>
  </r>
  <r>
    <x v="54"/>
    <x v="4"/>
    <x v="48"/>
    <x v="159"/>
    <x v="1"/>
    <n v="0"/>
    <x v="7"/>
    <x v="3"/>
  </r>
  <r>
    <x v="54"/>
    <x v="4"/>
    <x v="48"/>
    <x v="165"/>
    <x v="1"/>
    <n v="0"/>
    <x v="3"/>
    <x v="0"/>
  </r>
  <r>
    <x v="54"/>
    <x v="4"/>
    <x v="48"/>
    <x v="162"/>
    <x v="1"/>
    <n v="0"/>
    <x v="0"/>
    <x v="0"/>
  </r>
  <r>
    <x v="54"/>
    <x v="4"/>
    <x v="48"/>
    <x v="27"/>
    <x v="1"/>
    <n v="0"/>
    <x v="5"/>
    <x v="3"/>
  </r>
  <r>
    <x v="54"/>
    <x v="4"/>
    <x v="48"/>
    <x v="26"/>
    <x v="1"/>
    <n v="0"/>
    <x v="7"/>
    <x v="3"/>
  </r>
  <r>
    <x v="54"/>
    <x v="4"/>
    <x v="48"/>
    <x v="160"/>
    <x v="1"/>
    <n v="0"/>
    <x v="2"/>
    <x v="2"/>
  </r>
  <r>
    <x v="54"/>
    <x v="4"/>
    <x v="48"/>
    <x v="164"/>
    <x v="1"/>
    <n v="0"/>
    <x v="0"/>
    <x v="0"/>
  </r>
  <r>
    <x v="54"/>
    <x v="4"/>
    <x v="48"/>
    <x v="163"/>
    <x v="1"/>
    <n v="0"/>
    <x v="0"/>
    <x v="0"/>
  </r>
  <r>
    <x v="54"/>
    <x v="4"/>
    <x v="48"/>
    <x v="154"/>
    <x v="1"/>
    <n v="0"/>
    <x v="3"/>
    <x v="0"/>
  </r>
  <r>
    <x v="54"/>
    <x v="4"/>
    <x v="48"/>
    <x v="157"/>
    <x v="1"/>
    <n v="0"/>
    <x v="3"/>
    <x v="0"/>
  </r>
  <r>
    <x v="54"/>
    <x v="4"/>
    <x v="48"/>
    <x v="158"/>
    <x v="1"/>
    <n v="0"/>
    <x v="1"/>
    <x v="1"/>
  </r>
  <r>
    <x v="54"/>
    <x v="4"/>
    <x v="48"/>
    <x v="10"/>
    <x v="1"/>
    <n v="0"/>
    <x v="4"/>
    <x v="3"/>
  </r>
  <r>
    <x v="54"/>
    <x v="4"/>
    <x v="53"/>
    <x v="161"/>
    <x v="0"/>
    <n v="0"/>
    <x v="3"/>
    <x v="0"/>
  </r>
  <r>
    <x v="54"/>
    <x v="4"/>
    <x v="53"/>
    <x v="156"/>
    <x v="0"/>
    <n v="0"/>
    <x v="8"/>
    <x v="0"/>
  </r>
  <r>
    <x v="54"/>
    <x v="4"/>
    <x v="53"/>
    <x v="155"/>
    <x v="0"/>
    <n v="0"/>
    <x v="0"/>
    <x v="0"/>
  </r>
  <r>
    <x v="54"/>
    <x v="4"/>
    <x v="53"/>
    <x v="159"/>
    <x v="0"/>
    <n v="0"/>
    <x v="7"/>
    <x v="3"/>
  </r>
  <r>
    <x v="54"/>
    <x v="4"/>
    <x v="53"/>
    <x v="165"/>
    <x v="0"/>
    <n v="0"/>
    <x v="3"/>
    <x v="0"/>
  </r>
  <r>
    <x v="54"/>
    <x v="4"/>
    <x v="53"/>
    <x v="162"/>
    <x v="0"/>
    <n v="0"/>
    <x v="0"/>
    <x v="0"/>
  </r>
  <r>
    <x v="54"/>
    <x v="4"/>
    <x v="53"/>
    <x v="27"/>
    <x v="0"/>
    <n v="0"/>
    <x v="5"/>
    <x v="3"/>
  </r>
  <r>
    <x v="54"/>
    <x v="4"/>
    <x v="53"/>
    <x v="26"/>
    <x v="0"/>
    <n v="0"/>
    <x v="7"/>
    <x v="3"/>
  </r>
  <r>
    <x v="54"/>
    <x v="4"/>
    <x v="53"/>
    <x v="160"/>
    <x v="0"/>
    <n v="0"/>
    <x v="2"/>
    <x v="2"/>
  </r>
  <r>
    <x v="54"/>
    <x v="4"/>
    <x v="53"/>
    <x v="164"/>
    <x v="0"/>
    <n v="0"/>
    <x v="0"/>
    <x v="0"/>
  </r>
  <r>
    <x v="54"/>
    <x v="4"/>
    <x v="53"/>
    <x v="163"/>
    <x v="0"/>
    <n v="0"/>
    <x v="0"/>
    <x v="0"/>
  </r>
  <r>
    <x v="54"/>
    <x v="4"/>
    <x v="53"/>
    <x v="154"/>
    <x v="0"/>
    <n v="0"/>
    <x v="3"/>
    <x v="0"/>
  </r>
  <r>
    <x v="54"/>
    <x v="4"/>
    <x v="53"/>
    <x v="157"/>
    <x v="0"/>
    <n v="0"/>
    <x v="3"/>
    <x v="0"/>
  </r>
  <r>
    <x v="54"/>
    <x v="4"/>
    <x v="53"/>
    <x v="158"/>
    <x v="0"/>
    <n v="0"/>
    <x v="1"/>
    <x v="1"/>
  </r>
  <r>
    <x v="54"/>
    <x v="4"/>
    <x v="53"/>
    <x v="10"/>
    <x v="0"/>
    <n v="0"/>
    <x v="4"/>
    <x v="3"/>
  </r>
  <r>
    <x v="54"/>
    <x v="4"/>
    <x v="53"/>
    <x v="161"/>
    <x v="1"/>
    <n v="0"/>
    <x v="3"/>
    <x v="0"/>
  </r>
  <r>
    <x v="54"/>
    <x v="4"/>
    <x v="53"/>
    <x v="156"/>
    <x v="1"/>
    <n v="0"/>
    <x v="8"/>
    <x v="0"/>
  </r>
  <r>
    <x v="54"/>
    <x v="4"/>
    <x v="53"/>
    <x v="155"/>
    <x v="1"/>
    <n v="0"/>
    <x v="0"/>
    <x v="0"/>
  </r>
  <r>
    <x v="54"/>
    <x v="4"/>
    <x v="53"/>
    <x v="159"/>
    <x v="1"/>
    <n v="0"/>
    <x v="7"/>
    <x v="3"/>
  </r>
  <r>
    <x v="54"/>
    <x v="4"/>
    <x v="53"/>
    <x v="165"/>
    <x v="1"/>
    <n v="0"/>
    <x v="3"/>
    <x v="0"/>
  </r>
  <r>
    <x v="54"/>
    <x v="4"/>
    <x v="53"/>
    <x v="162"/>
    <x v="1"/>
    <n v="0"/>
    <x v="0"/>
    <x v="0"/>
  </r>
  <r>
    <x v="54"/>
    <x v="4"/>
    <x v="53"/>
    <x v="27"/>
    <x v="1"/>
    <n v="0"/>
    <x v="5"/>
    <x v="3"/>
  </r>
  <r>
    <x v="54"/>
    <x v="4"/>
    <x v="53"/>
    <x v="26"/>
    <x v="1"/>
    <n v="0"/>
    <x v="7"/>
    <x v="3"/>
  </r>
  <r>
    <x v="54"/>
    <x v="4"/>
    <x v="53"/>
    <x v="160"/>
    <x v="1"/>
    <n v="0"/>
    <x v="2"/>
    <x v="2"/>
  </r>
  <r>
    <x v="54"/>
    <x v="4"/>
    <x v="53"/>
    <x v="164"/>
    <x v="1"/>
    <n v="0"/>
    <x v="0"/>
    <x v="0"/>
  </r>
  <r>
    <x v="54"/>
    <x v="4"/>
    <x v="53"/>
    <x v="163"/>
    <x v="1"/>
    <n v="0"/>
    <x v="0"/>
    <x v="0"/>
  </r>
  <r>
    <x v="54"/>
    <x v="4"/>
    <x v="53"/>
    <x v="154"/>
    <x v="1"/>
    <n v="0"/>
    <x v="3"/>
    <x v="0"/>
  </r>
  <r>
    <x v="54"/>
    <x v="4"/>
    <x v="53"/>
    <x v="157"/>
    <x v="1"/>
    <n v="0"/>
    <x v="3"/>
    <x v="0"/>
  </r>
  <r>
    <x v="54"/>
    <x v="4"/>
    <x v="53"/>
    <x v="158"/>
    <x v="1"/>
    <n v="0"/>
    <x v="1"/>
    <x v="1"/>
  </r>
  <r>
    <x v="54"/>
    <x v="4"/>
    <x v="53"/>
    <x v="10"/>
    <x v="1"/>
    <n v="0"/>
    <x v="4"/>
    <x v="3"/>
  </r>
  <r>
    <x v="54"/>
    <x v="4"/>
    <x v="54"/>
    <x v="161"/>
    <x v="0"/>
    <n v="0"/>
    <x v="3"/>
    <x v="0"/>
  </r>
  <r>
    <x v="54"/>
    <x v="4"/>
    <x v="54"/>
    <x v="156"/>
    <x v="0"/>
    <n v="0"/>
    <x v="8"/>
    <x v="0"/>
  </r>
  <r>
    <x v="54"/>
    <x v="4"/>
    <x v="54"/>
    <x v="155"/>
    <x v="0"/>
    <n v="0"/>
    <x v="0"/>
    <x v="0"/>
  </r>
  <r>
    <x v="54"/>
    <x v="4"/>
    <x v="54"/>
    <x v="159"/>
    <x v="0"/>
    <n v="0"/>
    <x v="7"/>
    <x v="3"/>
  </r>
  <r>
    <x v="54"/>
    <x v="4"/>
    <x v="54"/>
    <x v="165"/>
    <x v="0"/>
    <n v="0"/>
    <x v="3"/>
    <x v="0"/>
  </r>
  <r>
    <x v="54"/>
    <x v="4"/>
    <x v="54"/>
    <x v="162"/>
    <x v="0"/>
    <n v="0"/>
    <x v="0"/>
    <x v="0"/>
  </r>
  <r>
    <x v="54"/>
    <x v="4"/>
    <x v="54"/>
    <x v="27"/>
    <x v="0"/>
    <n v="0"/>
    <x v="5"/>
    <x v="3"/>
  </r>
  <r>
    <x v="54"/>
    <x v="4"/>
    <x v="54"/>
    <x v="26"/>
    <x v="0"/>
    <n v="0"/>
    <x v="7"/>
    <x v="3"/>
  </r>
  <r>
    <x v="54"/>
    <x v="4"/>
    <x v="54"/>
    <x v="160"/>
    <x v="0"/>
    <n v="0"/>
    <x v="2"/>
    <x v="2"/>
  </r>
  <r>
    <x v="54"/>
    <x v="4"/>
    <x v="54"/>
    <x v="164"/>
    <x v="0"/>
    <n v="0"/>
    <x v="0"/>
    <x v="0"/>
  </r>
  <r>
    <x v="54"/>
    <x v="4"/>
    <x v="54"/>
    <x v="163"/>
    <x v="0"/>
    <n v="0"/>
    <x v="0"/>
    <x v="0"/>
  </r>
  <r>
    <x v="54"/>
    <x v="4"/>
    <x v="54"/>
    <x v="154"/>
    <x v="0"/>
    <n v="0"/>
    <x v="3"/>
    <x v="0"/>
  </r>
  <r>
    <x v="54"/>
    <x v="4"/>
    <x v="54"/>
    <x v="157"/>
    <x v="0"/>
    <n v="0"/>
    <x v="3"/>
    <x v="0"/>
  </r>
  <r>
    <x v="54"/>
    <x v="4"/>
    <x v="54"/>
    <x v="158"/>
    <x v="0"/>
    <n v="0"/>
    <x v="1"/>
    <x v="1"/>
  </r>
  <r>
    <x v="54"/>
    <x v="4"/>
    <x v="54"/>
    <x v="10"/>
    <x v="0"/>
    <n v="0"/>
    <x v="4"/>
    <x v="3"/>
  </r>
  <r>
    <x v="54"/>
    <x v="4"/>
    <x v="54"/>
    <x v="161"/>
    <x v="1"/>
    <n v="0"/>
    <x v="3"/>
    <x v="0"/>
  </r>
  <r>
    <x v="54"/>
    <x v="4"/>
    <x v="54"/>
    <x v="156"/>
    <x v="1"/>
    <n v="0"/>
    <x v="8"/>
    <x v="0"/>
  </r>
  <r>
    <x v="54"/>
    <x v="4"/>
    <x v="54"/>
    <x v="155"/>
    <x v="1"/>
    <n v="0"/>
    <x v="0"/>
    <x v="0"/>
  </r>
  <r>
    <x v="54"/>
    <x v="4"/>
    <x v="54"/>
    <x v="159"/>
    <x v="1"/>
    <n v="0"/>
    <x v="7"/>
    <x v="3"/>
  </r>
  <r>
    <x v="54"/>
    <x v="4"/>
    <x v="54"/>
    <x v="165"/>
    <x v="1"/>
    <n v="0"/>
    <x v="3"/>
    <x v="0"/>
  </r>
  <r>
    <x v="54"/>
    <x v="4"/>
    <x v="54"/>
    <x v="162"/>
    <x v="1"/>
    <n v="0"/>
    <x v="0"/>
    <x v="0"/>
  </r>
  <r>
    <x v="54"/>
    <x v="4"/>
    <x v="54"/>
    <x v="27"/>
    <x v="1"/>
    <n v="0"/>
    <x v="5"/>
    <x v="3"/>
  </r>
  <r>
    <x v="54"/>
    <x v="4"/>
    <x v="54"/>
    <x v="26"/>
    <x v="1"/>
    <n v="0"/>
    <x v="7"/>
    <x v="3"/>
  </r>
  <r>
    <x v="54"/>
    <x v="4"/>
    <x v="54"/>
    <x v="160"/>
    <x v="1"/>
    <n v="0"/>
    <x v="2"/>
    <x v="2"/>
  </r>
  <r>
    <x v="54"/>
    <x v="4"/>
    <x v="54"/>
    <x v="164"/>
    <x v="1"/>
    <n v="0"/>
    <x v="0"/>
    <x v="0"/>
  </r>
  <r>
    <x v="54"/>
    <x v="4"/>
    <x v="54"/>
    <x v="163"/>
    <x v="1"/>
    <n v="0"/>
    <x v="0"/>
    <x v="0"/>
  </r>
  <r>
    <x v="54"/>
    <x v="4"/>
    <x v="54"/>
    <x v="154"/>
    <x v="1"/>
    <n v="0"/>
    <x v="3"/>
    <x v="0"/>
  </r>
  <r>
    <x v="54"/>
    <x v="4"/>
    <x v="54"/>
    <x v="157"/>
    <x v="1"/>
    <n v="0"/>
    <x v="3"/>
    <x v="0"/>
  </r>
  <r>
    <x v="54"/>
    <x v="4"/>
    <x v="54"/>
    <x v="158"/>
    <x v="1"/>
    <n v="0"/>
    <x v="1"/>
    <x v="1"/>
  </r>
  <r>
    <x v="54"/>
    <x v="4"/>
    <x v="54"/>
    <x v="10"/>
    <x v="1"/>
    <n v="0"/>
    <x v="4"/>
    <x v="3"/>
  </r>
  <r>
    <x v="54"/>
    <x v="4"/>
    <x v="49"/>
    <x v="161"/>
    <x v="0"/>
    <n v="1"/>
    <x v="3"/>
    <x v="0"/>
  </r>
  <r>
    <x v="54"/>
    <x v="4"/>
    <x v="49"/>
    <x v="156"/>
    <x v="0"/>
    <n v="0"/>
    <x v="8"/>
    <x v="0"/>
  </r>
  <r>
    <x v="54"/>
    <x v="4"/>
    <x v="49"/>
    <x v="155"/>
    <x v="0"/>
    <n v="0"/>
    <x v="0"/>
    <x v="0"/>
  </r>
  <r>
    <x v="54"/>
    <x v="4"/>
    <x v="49"/>
    <x v="159"/>
    <x v="0"/>
    <n v="0"/>
    <x v="7"/>
    <x v="3"/>
  </r>
  <r>
    <x v="54"/>
    <x v="4"/>
    <x v="49"/>
    <x v="165"/>
    <x v="0"/>
    <n v="0"/>
    <x v="3"/>
    <x v="0"/>
  </r>
  <r>
    <x v="54"/>
    <x v="4"/>
    <x v="49"/>
    <x v="162"/>
    <x v="0"/>
    <n v="0"/>
    <x v="0"/>
    <x v="0"/>
  </r>
  <r>
    <x v="54"/>
    <x v="4"/>
    <x v="49"/>
    <x v="27"/>
    <x v="0"/>
    <n v="0"/>
    <x v="5"/>
    <x v="3"/>
  </r>
  <r>
    <x v="54"/>
    <x v="4"/>
    <x v="49"/>
    <x v="26"/>
    <x v="0"/>
    <n v="0"/>
    <x v="7"/>
    <x v="3"/>
  </r>
  <r>
    <x v="54"/>
    <x v="4"/>
    <x v="49"/>
    <x v="160"/>
    <x v="0"/>
    <n v="0"/>
    <x v="2"/>
    <x v="2"/>
  </r>
  <r>
    <x v="54"/>
    <x v="4"/>
    <x v="49"/>
    <x v="164"/>
    <x v="0"/>
    <n v="0"/>
    <x v="0"/>
    <x v="0"/>
  </r>
  <r>
    <x v="54"/>
    <x v="4"/>
    <x v="49"/>
    <x v="163"/>
    <x v="0"/>
    <n v="0"/>
    <x v="0"/>
    <x v="0"/>
  </r>
  <r>
    <x v="54"/>
    <x v="4"/>
    <x v="49"/>
    <x v="154"/>
    <x v="0"/>
    <n v="7"/>
    <x v="3"/>
    <x v="0"/>
  </r>
  <r>
    <x v="54"/>
    <x v="4"/>
    <x v="49"/>
    <x v="157"/>
    <x v="0"/>
    <n v="0"/>
    <x v="3"/>
    <x v="0"/>
  </r>
  <r>
    <x v="54"/>
    <x v="4"/>
    <x v="49"/>
    <x v="158"/>
    <x v="0"/>
    <n v="0"/>
    <x v="1"/>
    <x v="1"/>
  </r>
  <r>
    <x v="54"/>
    <x v="4"/>
    <x v="49"/>
    <x v="10"/>
    <x v="0"/>
    <n v="0"/>
    <x v="4"/>
    <x v="3"/>
  </r>
  <r>
    <x v="54"/>
    <x v="4"/>
    <x v="49"/>
    <x v="161"/>
    <x v="1"/>
    <n v="0"/>
    <x v="3"/>
    <x v="0"/>
  </r>
  <r>
    <x v="54"/>
    <x v="4"/>
    <x v="49"/>
    <x v="156"/>
    <x v="1"/>
    <n v="0"/>
    <x v="8"/>
    <x v="0"/>
  </r>
  <r>
    <x v="54"/>
    <x v="4"/>
    <x v="49"/>
    <x v="155"/>
    <x v="1"/>
    <n v="0"/>
    <x v="0"/>
    <x v="0"/>
  </r>
  <r>
    <x v="54"/>
    <x v="4"/>
    <x v="49"/>
    <x v="159"/>
    <x v="1"/>
    <n v="0"/>
    <x v="7"/>
    <x v="3"/>
  </r>
  <r>
    <x v="54"/>
    <x v="4"/>
    <x v="49"/>
    <x v="165"/>
    <x v="1"/>
    <n v="0"/>
    <x v="3"/>
    <x v="0"/>
  </r>
  <r>
    <x v="54"/>
    <x v="4"/>
    <x v="49"/>
    <x v="162"/>
    <x v="1"/>
    <n v="0"/>
    <x v="0"/>
    <x v="0"/>
  </r>
  <r>
    <x v="54"/>
    <x v="4"/>
    <x v="49"/>
    <x v="27"/>
    <x v="1"/>
    <n v="0"/>
    <x v="5"/>
    <x v="3"/>
  </r>
  <r>
    <x v="54"/>
    <x v="4"/>
    <x v="49"/>
    <x v="26"/>
    <x v="1"/>
    <n v="0"/>
    <x v="7"/>
    <x v="3"/>
  </r>
  <r>
    <x v="54"/>
    <x v="4"/>
    <x v="49"/>
    <x v="160"/>
    <x v="1"/>
    <n v="0"/>
    <x v="2"/>
    <x v="2"/>
  </r>
  <r>
    <x v="54"/>
    <x v="4"/>
    <x v="49"/>
    <x v="164"/>
    <x v="1"/>
    <n v="0"/>
    <x v="0"/>
    <x v="0"/>
  </r>
  <r>
    <x v="54"/>
    <x v="4"/>
    <x v="49"/>
    <x v="163"/>
    <x v="1"/>
    <n v="0"/>
    <x v="0"/>
    <x v="0"/>
  </r>
  <r>
    <x v="54"/>
    <x v="4"/>
    <x v="49"/>
    <x v="154"/>
    <x v="1"/>
    <n v="7"/>
    <x v="3"/>
    <x v="0"/>
  </r>
  <r>
    <x v="54"/>
    <x v="4"/>
    <x v="49"/>
    <x v="157"/>
    <x v="1"/>
    <n v="0"/>
    <x v="3"/>
    <x v="0"/>
  </r>
  <r>
    <x v="54"/>
    <x v="4"/>
    <x v="49"/>
    <x v="158"/>
    <x v="1"/>
    <n v="0"/>
    <x v="1"/>
    <x v="1"/>
  </r>
  <r>
    <x v="54"/>
    <x v="4"/>
    <x v="49"/>
    <x v="10"/>
    <x v="1"/>
    <n v="0"/>
    <x v="4"/>
    <x v="3"/>
  </r>
  <r>
    <x v="55"/>
    <x v="6"/>
    <x v="61"/>
    <x v="161"/>
    <x v="0"/>
    <n v="0"/>
    <x v="3"/>
    <x v="0"/>
  </r>
  <r>
    <x v="55"/>
    <x v="6"/>
    <x v="61"/>
    <x v="156"/>
    <x v="0"/>
    <n v="0"/>
    <x v="8"/>
    <x v="0"/>
  </r>
  <r>
    <x v="55"/>
    <x v="6"/>
    <x v="61"/>
    <x v="155"/>
    <x v="0"/>
    <n v="0"/>
    <x v="0"/>
    <x v="0"/>
  </r>
  <r>
    <x v="55"/>
    <x v="6"/>
    <x v="61"/>
    <x v="159"/>
    <x v="0"/>
    <n v="0"/>
    <x v="7"/>
    <x v="3"/>
  </r>
  <r>
    <x v="55"/>
    <x v="6"/>
    <x v="61"/>
    <x v="165"/>
    <x v="0"/>
    <n v="0"/>
    <x v="3"/>
    <x v="0"/>
  </r>
  <r>
    <x v="55"/>
    <x v="6"/>
    <x v="61"/>
    <x v="162"/>
    <x v="0"/>
    <n v="0"/>
    <x v="0"/>
    <x v="0"/>
  </r>
  <r>
    <x v="55"/>
    <x v="6"/>
    <x v="61"/>
    <x v="27"/>
    <x v="0"/>
    <n v="0"/>
    <x v="5"/>
    <x v="3"/>
  </r>
  <r>
    <x v="55"/>
    <x v="6"/>
    <x v="61"/>
    <x v="26"/>
    <x v="0"/>
    <n v="0"/>
    <x v="7"/>
    <x v="3"/>
  </r>
  <r>
    <x v="55"/>
    <x v="6"/>
    <x v="61"/>
    <x v="160"/>
    <x v="0"/>
    <n v="0"/>
    <x v="2"/>
    <x v="2"/>
  </r>
  <r>
    <x v="55"/>
    <x v="6"/>
    <x v="61"/>
    <x v="164"/>
    <x v="0"/>
    <n v="0"/>
    <x v="0"/>
    <x v="0"/>
  </r>
  <r>
    <x v="55"/>
    <x v="6"/>
    <x v="61"/>
    <x v="163"/>
    <x v="0"/>
    <n v="0"/>
    <x v="0"/>
    <x v="0"/>
  </r>
  <r>
    <x v="55"/>
    <x v="6"/>
    <x v="61"/>
    <x v="154"/>
    <x v="0"/>
    <n v="0"/>
    <x v="3"/>
    <x v="0"/>
  </r>
  <r>
    <x v="55"/>
    <x v="6"/>
    <x v="61"/>
    <x v="157"/>
    <x v="0"/>
    <n v="0"/>
    <x v="3"/>
    <x v="0"/>
  </r>
  <r>
    <x v="55"/>
    <x v="6"/>
    <x v="61"/>
    <x v="158"/>
    <x v="0"/>
    <n v="0"/>
    <x v="1"/>
    <x v="1"/>
  </r>
  <r>
    <x v="55"/>
    <x v="6"/>
    <x v="61"/>
    <x v="10"/>
    <x v="0"/>
    <n v="0"/>
    <x v="4"/>
    <x v="3"/>
  </r>
  <r>
    <x v="55"/>
    <x v="6"/>
    <x v="61"/>
    <x v="161"/>
    <x v="1"/>
    <n v="0"/>
    <x v="3"/>
    <x v="0"/>
  </r>
  <r>
    <x v="55"/>
    <x v="6"/>
    <x v="61"/>
    <x v="156"/>
    <x v="1"/>
    <n v="0"/>
    <x v="8"/>
    <x v="0"/>
  </r>
  <r>
    <x v="55"/>
    <x v="6"/>
    <x v="61"/>
    <x v="155"/>
    <x v="1"/>
    <n v="0"/>
    <x v="0"/>
    <x v="0"/>
  </r>
  <r>
    <x v="55"/>
    <x v="6"/>
    <x v="61"/>
    <x v="159"/>
    <x v="1"/>
    <n v="0"/>
    <x v="7"/>
    <x v="3"/>
  </r>
  <r>
    <x v="55"/>
    <x v="6"/>
    <x v="61"/>
    <x v="165"/>
    <x v="1"/>
    <n v="0"/>
    <x v="3"/>
    <x v="0"/>
  </r>
  <r>
    <x v="55"/>
    <x v="6"/>
    <x v="61"/>
    <x v="162"/>
    <x v="1"/>
    <n v="0"/>
    <x v="0"/>
    <x v="0"/>
  </r>
  <r>
    <x v="55"/>
    <x v="6"/>
    <x v="61"/>
    <x v="27"/>
    <x v="1"/>
    <n v="0"/>
    <x v="5"/>
    <x v="3"/>
  </r>
  <r>
    <x v="55"/>
    <x v="6"/>
    <x v="61"/>
    <x v="26"/>
    <x v="1"/>
    <n v="0"/>
    <x v="7"/>
    <x v="3"/>
  </r>
  <r>
    <x v="55"/>
    <x v="6"/>
    <x v="61"/>
    <x v="160"/>
    <x v="1"/>
    <n v="0"/>
    <x v="2"/>
    <x v="2"/>
  </r>
  <r>
    <x v="55"/>
    <x v="6"/>
    <x v="61"/>
    <x v="164"/>
    <x v="1"/>
    <n v="0"/>
    <x v="0"/>
    <x v="0"/>
  </r>
  <r>
    <x v="55"/>
    <x v="6"/>
    <x v="61"/>
    <x v="163"/>
    <x v="1"/>
    <n v="0"/>
    <x v="0"/>
    <x v="0"/>
  </r>
  <r>
    <x v="55"/>
    <x v="6"/>
    <x v="61"/>
    <x v="154"/>
    <x v="1"/>
    <n v="0"/>
    <x v="3"/>
    <x v="0"/>
  </r>
  <r>
    <x v="55"/>
    <x v="6"/>
    <x v="61"/>
    <x v="157"/>
    <x v="1"/>
    <n v="0"/>
    <x v="3"/>
    <x v="0"/>
  </r>
  <r>
    <x v="55"/>
    <x v="6"/>
    <x v="61"/>
    <x v="158"/>
    <x v="1"/>
    <n v="0"/>
    <x v="1"/>
    <x v="1"/>
  </r>
  <r>
    <x v="55"/>
    <x v="6"/>
    <x v="61"/>
    <x v="10"/>
    <x v="1"/>
    <n v="0"/>
    <x v="4"/>
    <x v="3"/>
  </r>
  <r>
    <x v="55"/>
    <x v="6"/>
    <x v="67"/>
    <x v="161"/>
    <x v="0"/>
    <n v="0"/>
    <x v="3"/>
    <x v="0"/>
  </r>
  <r>
    <x v="55"/>
    <x v="6"/>
    <x v="67"/>
    <x v="156"/>
    <x v="0"/>
    <n v="0"/>
    <x v="8"/>
    <x v="0"/>
  </r>
  <r>
    <x v="55"/>
    <x v="6"/>
    <x v="67"/>
    <x v="155"/>
    <x v="0"/>
    <n v="4.7"/>
    <x v="0"/>
    <x v="0"/>
  </r>
  <r>
    <x v="55"/>
    <x v="6"/>
    <x v="67"/>
    <x v="159"/>
    <x v="0"/>
    <n v="0"/>
    <x v="7"/>
    <x v="3"/>
  </r>
  <r>
    <x v="55"/>
    <x v="6"/>
    <x v="67"/>
    <x v="165"/>
    <x v="0"/>
    <n v="0"/>
    <x v="3"/>
    <x v="0"/>
  </r>
  <r>
    <x v="55"/>
    <x v="6"/>
    <x v="67"/>
    <x v="162"/>
    <x v="0"/>
    <n v="0"/>
    <x v="0"/>
    <x v="0"/>
  </r>
  <r>
    <x v="55"/>
    <x v="6"/>
    <x v="67"/>
    <x v="27"/>
    <x v="0"/>
    <n v="0"/>
    <x v="5"/>
    <x v="3"/>
  </r>
  <r>
    <x v="55"/>
    <x v="6"/>
    <x v="67"/>
    <x v="26"/>
    <x v="0"/>
    <n v="0"/>
    <x v="7"/>
    <x v="3"/>
  </r>
  <r>
    <x v="55"/>
    <x v="6"/>
    <x v="67"/>
    <x v="160"/>
    <x v="0"/>
    <n v="0"/>
    <x v="2"/>
    <x v="2"/>
  </r>
  <r>
    <x v="55"/>
    <x v="6"/>
    <x v="67"/>
    <x v="164"/>
    <x v="0"/>
    <n v="0"/>
    <x v="0"/>
    <x v="0"/>
  </r>
  <r>
    <x v="55"/>
    <x v="6"/>
    <x v="67"/>
    <x v="163"/>
    <x v="0"/>
    <n v="0"/>
    <x v="0"/>
    <x v="0"/>
  </r>
  <r>
    <x v="55"/>
    <x v="6"/>
    <x v="67"/>
    <x v="154"/>
    <x v="0"/>
    <n v="0"/>
    <x v="3"/>
    <x v="0"/>
  </r>
  <r>
    <x v="55"/>
    <x v="6"/>
    <x v="67"/>
    <x v="157"/>
    <x v="0"/>
    <n v="0"/>
    <x v="3"/>
    <x v="0"/>
  </r>
  <r>
    <x v="55"/>
    <x v="6"/>
    <x v="67"/>
    <x v="158"/>
    <x v="0"/>
    <n v="0"/>
    <x v="1"/>
    <x v="1"/>
  </r>
  <r>
    <x v="55"/>
    <x v="6"/>
    <x v="67"/>
    <x v="10"/>
    <x v="0"/>
    <n v="0"/>
    <x v="4"/>
    <x v="3"/>
  </r>
  <r>
    <x v="55"/>
    <x v="6"/>
    <x v="67"/>
    <x v="161"/>
    <x v="1"/>
    <n v="0"/>
    <x v="3"/>
    <x v="0"/>
  </r>
  <r>
    <x v="55"/>
    <x v="6"/>
    <x v="67"/>
    <x v="156"/>
    <x v="1"/>
    <n v="1"/>
    <x v="8"/>
    <x v="0"/>
  </r>
  <r>
    <x v="55"/>
    <x v="6"/>
    <x v="67"/>
    <x v="155"/>
    <x v="1"/>
    <n v="0"/>
    <x v="0"/>
    <x v="0"/>
  </r>
  <r>
    <x v="55"/>
    <x v="6"/>
    <x v="67"/>
    <x v="159"/>
    <x v="1"/>
    <n v="0"/>
    <x v="7"/>
    <x v="3"/>
  </r>
  <r>
    <x v="55"/>
    <x v="6"/>
    <x v="67"/>
    <x v="165"/>
    <x v="1"/>
    <n v="0"/>
    <x v="3"/>
    <x v="0"/>
  </r>
  <r>
    <x v="55"/>
    <x v="6"/>
    <x v="67"/>
    <x v="162"/>
    <x v="1"/>
    <n v="0"/>
    <x v="0"/>
    <x v="0"/>
  </r>
  <r>
    <x v="55"/>
    <x v="6"/>
    <x v="67"/>
    <x v="27"/>
    <x v="1"/>
    <n v="0"/>
    <x v="5"/>
    <x v="3"/>
  </r>
  <r>
    <x v="55"/>
    <x v="6"/>
    <x v="67"/>
    <x v="26"/>
    <x v="1"/>
    <n v="0"/>
    <x v="7"/>
    <x v="3"/>
  </r>
  <r>
    <x v="55"/>
    <x v="6"/>
    <x v="67"/>
    <x v="160"/>
    <x v="1"/>
    <n v="0"/>
    <x v="2"/>
    <x v="2"/>
  </r>
  <r>
    <x v="55"/>
    <x v="6"/>
    <x v="67"/>
    <x v="164"/>
    <x v="1"/>
    <n v="0"/>
    <x v="0"/>
    <x v="0"/>
  </r>
  <r>
    <x v="55"/>
    <x v="6"/>
    <x v="67"/>
    <x v="163"/>
    <x v="1"/>
    <n v="0"/>
    <x v="0"/>
    <x v="0"/>
  </r>
  <r>
    <x v="55"/>
    <x v="6"/>
    <x v="67"/>
    <x v="154"/>
    <x v="1"/>
    <n v="0"/>
    <x v="3"/>
    <x v="0"/>
  </r>
  <r>
    <x v="55"/>
    <x v="6"/>
    <x v="67"/>
    <x v="157"/>
    <x v="1"/>
    <n v="0"/>
    <x v="3"/>
    <x v="0"/>
  </r>
  <r>
    <x v="55"/>
    <x v="6"/>
    <x v="67"/>
    <x v="158"/>
    <x v="1"/>
    <n v="0"/>
    <x v="1"/>
    <x v="1"/>
  </r>
  <r>
    <x v="55"/>
    <x v="6"/>
    <x v="67"/>
    <x v="10"/>
    <x v="1"/>
    <n v="0"/>
    <x v="4"/>
    <x v="3"/>
  </r>
  <r>
    <x v="55"/>
    <x v="6"/>
    <x v="62"/>
    <x v="161"/>
    <x v="0"/>
    <n v="0"/>
    <x v="3"/>
    <x v="0"/>
  </r>
  <r>
    <x v="55"/>
    <x v="6"/>
    <x v="62"/>
    <x v="156"/>
    <x v="0"/>
    <n v="0"/>
    <x v="8"/>
    <x v="0"/>
  </r>
  <r>
    <x v="55"/>
    <x v="6"/>
    <x v="62"/>
    <x v="155"/>
    <x v="0"/>
    <n v="0.5"/>
    <x v="0"/>
    <x v="0"/>
  </r>
  <r>
    <x v="55"/>
    <x v="6"/>
    <x v="62"/>
    <x v="159"/>
    <x v="0"/>
    <n v="0"/>
    <x v="7"/>
    <x v="3"/>
  </r>
  <r>
    <x v="55"/>
    <x v="6"/>
    <x v="62"/>
    <x v="165"/>
    <x v="0"/>
    <n v="0"/>
    <x v="3"/>
    <x v="0"/>
  </r>
  <r>
    <x v="55"/>
    <x v="6"/>
    <x v="62"/>
    <x v="162"/>
    <x v="0"/>
    <n v="0"/>
    <x v="0"/>
    <x v="0"/>
  </r>
  <r>
    <x v="55"/>
    <x v="6"/>
    <x v="62"/>
    <x v="27"/>
    <x v="0"/>
    <n v="0"/>
    <x v="5"/>
    <x v="3"/>
  </r>
  <r>
    <x v="55"/>
    <x v="6"/>
    <x v="62"/>
    <x v="26"/>
    <x v="0"/>
    <n v="0"/>
    <x v="7"/>
    <x v="3"/>
  </r>
  <r>
    <x v="55"/>
    <x v="6"/>
    <x v="62"/>
    <x v="160"/>
    <x v="0"/>
    <n v="0"/>
    <x v="2"/>
    <x v="2"/>
  </r>
  <r>
    <x v="55"/>
    <x v="6"/>
    <x v="62"/>
    <x v="164"/>
    <x v="0"/>
    <n v="0"/>
    <x v="0"/>
    <x v="0"/>
  </r>
  <r>
    <x v="55"/>
    <x v="6"/>
    <x v="62"/>
    <x v="163"/>
    <x v="0"/>
    <n v="0"/>
    <x v="0"/>
    <x v="0"/>
  </r>
  <r>
    <x v="55"/>
    <x v="6"/>
    <x v="62"/>
    <x v="154"/>
    <x v="0"/>
    <n v="0"/>
    <x v="3"/>
    <x v="0"/>
  </r>
  <r>
    <x v="55"/>
    <x v="6"/>
    <x v="62"/>
    <x v="157"/>
    <x v="0"/>
    <n v="0"/>
    <x v="3"/>
    <x v="0"/>
  </r>
  <r>
    <x v="55"/>
    <x v="6"/>
    <x v="62"/>
    <x v="158"/>
    <x v="0"/>
    <n v="0.1"/>
    <x v="1"/>
    <x v="1"/>
  </r>
  <r>
    <x v="55"/>
    <x v="6"/>
    <x v="62"/>
    <x v="10"/>
    <x v="0"/>
    <n v="0"/>
    <x v="4"/>
    <x v="3"/>
  </r>
  <r>
    <x v="55"/>
    <x v="6"/>
    <x v="62"/>
    <x v="161"/>
    <x v="1"/>
    <n v="0"/>
    <x v="3"/>
    <x v="0"/>
  </r>
  <r>
    <x v="55"/>
    <x v="6"/>
    <x v="62"/>
    <x v="156"/>
    <x v="1"/>
    <n v="0"/>
    <x v="8"/>
    <x v="0"/>
  </r>
  <r>
    <x v="55"/>
    <x v="6"/>
    <x v="62"/>
    <x v="155"/>
    <x v="1"/>
    <n v="0"/>
    <x v="0"/>
    <x v="0"/>
  </r>
  <r>
    <x v="55"/>
    <x v="6"/>
    <x v="62"/>
    <x v="159"/>
    <x v="1"/>
    <n v="0"/>
    <x v="7"/>
    <x v="3"/>
  </r>
  <r>
    <x v="55"/>
    <x v="6"/>
    <x v="62"/>
    <x v="165"/>
    <x v="1"/>
    <n v="0"/>
    <x v="3"/>
    <x v="0"/>
  </r>
  <r>
    <x v="55"/>
    <x v="6"/>
    <x v="62"/>
    <x v="162"/>
    <x v="1"/>
    <n v="0"/>
    <x v="0"/>
    <x v="0"/>
  </r>
  <r>
    <x v="55"/>
    <x v="6"/>
    <x v="62"/>
    <x v="27"/>
    <x v="1"/>
    <n v="0"/>
    <x v="5"/>
    <x v="3"/>
  </r>
  <r>
    <x v="55"/>
    <x v="6"/>
    <x v="62"/>
    <x v="26"/>
    <x v="1"/>
    <n v="0"/>
    <x v="7"/>
    <x v="3"/>
  </r>
  <r>
    <x v="55"/>
    <x v="6"/>
    <x v="62"/>
    <x v="160"/>
    <x v="1"/>
    <n v="0"/>
    <x v="2"/>
    <x v="2"/>
  </r>
  <r>
    <x v="55"/>
    <x v="6"/>
    <x v="62"/>
    <x v="164"/>
    <x v="1"/>
    <n v="0"/>
    <x v="0"/>
    <x v="0"/>
  </r>
  <r>
    <x v="55"/>
    <x v="6"/>
    <x v="62"/>
    <x v="163"/>
    <x v="1"/>
    <n v="0"/>
    <x v="0"/>
    <x v="0"/>
  </r>
  <r>
    <x v="55"/>
    <x v="6"/>
    <x v="62"/>
    <x v="154"/>
    <x v="1"/>
    <n v="1.2"/>
    <x v="3"/>
    <x v="0"/>
  </r>
  <r>
    <x v="55"/>
    <x v="6"/>
    <x v="62"/>
    <x v="157"/>
    <x v="1"/>
    <n v="0"/>
    <x v="3"/>
    <x v="0"/>
  </r>
  <r>
    <x v="55"/>
    <x v="6"/>
    <x v="62"/>
    <x v="158"/>
    <x v="1"/>
    <n v="0.3"/>
    <x v="1"/>
    <x v="1"/>
  </r>
  <r>
    <x v="55"/>
    <x v="6"/>
    <x v="62"/>
    <x v="10"/>
    <x v="1"/>
    <n v="0"/>
    <x v="4"/>
    <x v="3"/>
  </r>
  <r>
    <x v="55"/>
    <x v="6"/>
    <x v="63"/>
    <x v="161"/>
    <x v="0"/>
    <n v="0"/>
    <x v="3"/>
    <x v="0"/>
  </r>
  <r>
    <x v="55"/>
    <x v="6"/>
    <x v="63"/>
    <x v="156"/>
    <x v="0"/>
    <n v="0.8"/>
    <x v="8"/>
    <x v="0"/>
  </r>
  <r>
    <x v="55"/>
    <x v="6"/>
    <x v="63"/>
    <x v="155"/>
    <x v="0"/>
    <n v="0.9"/>
    <x v="0"/>
    <x v="0"/>
  </r>
  <r>
    <x v="55"/>
    <x v="6"/>
    <x v="63"/>
    <x v="159"/>
    <x v="0"/>
    <n v="0"/>
    <x v="7"/>
    <x v="3"/>
  </r>
  <r>
    <x v="55"/>
    <x v="6"/>
    <x v="63"/>
    <x v="165"/>
    <x v="0"/>
    <n v="0"/>
    <x v="3"/>
    <x v="0"/>
  </r>
  <r>
    <x v="55"/>
    <x v="6"/>
    <x v="63"/>
    <x v="162"/>
    <x v="0"/>
    <n v="0"/>
    <x v="0"/>
    <x v="0"/>
  </r>
  <r>
    <x v="55"/>
    <x v="6"/>
    <x v="63"/>
    <x v="27"/>
    <x v="0"/>
    <n v="0"/>
    <x v="5"/>
    <x v="3"/>
  </r>
  <r>
    <x v="55"/>
    <x v="6"/>
    <x v="63"/>
    <x v="26"/>
    <x v="0"/>
    <n v="0"/>
    <x v="7"/>
    <x v="3"/>
  </r>
  <r>
    <x v="55"/>
    <x v="6"/>
    <x v="63"/>
    <x v="160"/>
    <x v="0"/>
    <n v="0"/>
    <x v="2"/>
    <x v="2"/>
  </r>
  <r>
    <x v="55"/>
    <x v="6"/>
    <x v="63"/>
    <x v="164"/>
    <x v="0"/>
    <n v="0"/>
    <x v="0"/>
    <x v="0"/>
  </r>
  <r>
    <x v="55"/>
    <x v="6"/>
    <x v="63"/>
    <x v="163"/>
    <x v="0"/>
    <n v="0"/>
    <x v="0"/>
    <x v="0"/>
  </r>
  <r>
    <x v="55"/>
    <x v="6"/>
    <x v="63"/>
    <x v="154"/>
    <x v="0"/>
    <n v="0"/>
    <x v="3"/>
    <x v="0"/>
  </r>
  <r>
    <x v="55"/>
    <x v="6"/>
    <x v="63"/>
    <x v="157"/>
    <x v="0"/>
    <n v="0"/>
    <x v="3"/>
    <x v="0"/>
  </r>
  <r>
    <x v="55"/>
    <x v="6"/>
    <x v="63"/>
    <x v="158"/>
    <x v="0"/>
    <n v="1"/>
    <x v="1"/>
    <x v="1"/>
  </r>
  <r>
    <x v="55"/>
    <x v="6"/>
    <x v="63"/>
    <x v="10"/>
    <x v="0"/>
    <n v="0"/>
    <x v="4"/>
    <x v="3"/>
  </r>
  <r>
    <x v="55"/>
    <x v="6"/>
    <x v="63"/>
    <x v="161"/>
    <x v="1"/>
    <n v="0"/>
    <x v="3"/>
    <x v="0"/>
  </r>
  <r>
    <x v="55"/>
    <x v="6"/>
    <x v="63"/>
    <x v="156"/>
    <x v="1"/>
    <n v="0"/>
    <x v="8"/>
    <x v="0"/>
  </r>
  <r>
    <x v="55"/>
    <x v="6"/>
    <x v="63"/>
    <x v="155"/>
    <x v="1"/>
    <n v="0"/>
    <x v="0"/>
    <x v="0"/>
  </r>
  <r>
    <x v="55"/>
    <x v="6"/>
    <x v="63"/>
    <x v="159"/>
    <x v="1"/>
    <n v="0"/>
    <x v="7"/>
    <x v="3"/>
  </r>
  <r>
    <x v="55"/>
    <x v="6"/>
    <x v="63"/>
    <x v="165"/>
    <x v="1"/>
    <n v="0"/>
    <x v="3"/>
    <x v="0"/>
  </r>
  <r>
    <x v="55"/>
    <x v="6"/>
    <x v="63"/>
    <x v="162"/>
    <x v="1"/>
    <n v="0"/>
    <x v="0"/>
    <x v="0"/>
  </r>
  <r>
    <x v="55"/>
    <x v="6"/>
    <x v="63"/>
    <x v="27"/>
    <x v="1"/>
    <n v="0"/>
    <x v="5"/>
    <x v="3"/>
  </r>
  <r>
    <x v="55"/>
    <x v="6"/>
    <x v="63"/>
    <x v="26"/>
    <x v="1"/>
    <n v="0"/>
    <x v="7"/>
    <x v="3"/>
  </r>
  <r>
    <x v="55"/>
    <x v="6"/>
    <x v="63"/>
    <x v="160"/>
    <x v="1"/>
    <n v="0"/>
    <x v="2"/>
    <x v="2"/>
  </r>
  <r>
    <x v="55"/>
    <x v="6"/>
    <x v="63"/>
    <x v="164"/>
    <x v="1"/>
    <n v="0"/>
    <x v="0"/>
    <x v="0"/>
  </r>
  <r>
    <x v="55"/>
    <x v="6"/>
    <x v="63"/>
    <x v="163"/>
    <x v="1"/>
    <n v="0"/>
    <x v="0"/>
    <x v="0"/>
  </r>
  <r>
    <x v="55"/>
    <x v="6"/>
    <x v="63"/>
    <x v="154"/>
    <x v="1"/>
    <n v="0"/>
    <x v="3"/>
    <x v="0"/>
  </r>
  <r>
    <x v="55"/>
    <x v="6"/>
    <x v="63"/>
    <x v="157"/>
    <x v="1"/>
    <n v="0"/>
    <x v="3"/>
    <x v="0"/>
  </r>
  <r>
    <x v="55"/>
    <x v="6"/>
    <x v="63"/>
    <x v="158"/>
    <x v="1"/>
    <n v="0"/>
    <x v="1"/>
    <x v="1"/>
  </r>
  <r>
    <x v="55"/>
    <x v="6"/>
    <x v="63"/>
    <x v="10"/>
    <x v="1"/>
    <n v="0"/>
    <x v="4"/>
    <x v="3"/>
  </r>
  <r>
    <x v="55"/>
    <x v="3"/>
    <x v="21"/>
    <x v="161"/>
    <x v="0"/>
    <n v="0.9"/>
    <x v="3"/>
    <x v="0"/>
  </r>
  <r>
    <x v="55"/>
    <x v="3"/>
    <x v="21"/>
    <x v="156"/>
    <x v="0"/>
    <n v="0"/>
    <x v="8"/>
    <x v="0"/>
  </r>
  <r>
    <x v="55"/>
    <x v="3"/>
    <x v="21"/>
    <x v="155"/>
    <x v="0"/>
    <n v="23.7"/>
    <x v="0"/>
    <x v="0"/>
  </r>
  <r>
    <x v="55"/>
    <x v="3"/>
    <x v="21"/>
    <x v="159"/>
    <x v="0"/>
    <n v="0"/>
    <x v="7"/>
    <x v="3"/>
  </r>
  <r>
    <x v="55"/>
    <x v="3"/>
    <x v="21"/>
    <x v="165"/>
    <x v="0"/>
    <n v="0"/>
    <x v="3"/>
    <x v="0"/>
  </r>
  <r>
    <x v="55"/>
    <x v="3"/>
    <x v="21"/>
    <x v="162"/>
    <x v="0"/>
    <n v="0"/>
    <x v="0"/>
    <x v="0"/>
  </r>
  <r>
    <x v="55"/>
    <x v="3"/>
    <x v="21"/>
    <x v="27"/>
    <x v="0"/>
    <n v="0"/>
    <x v="5"/>
    <x v="3"/>
  </r>
  <r>
    <x v="55"/>
    <x v="3"/>
    <x v="21"/>
    <x v="26"/>
    <x v="0"/>
    <n v="1.1000000000000001"/>
    <x v="7"/>
    <x v="3"/>
  </r>
  <r>
    <x v="55"/>
    <x v="3"/>
    <x v="21"/>
    <x v="160"/>
    <x v="0"/>
    <n v="0"/>
    <x v="2"/>
    <x v="2"/>
  </r>
  <r>
    <x v="55"/>
    <x v="3"/>
    <x v="21"/>
    <x v="164"/>
    <x v="0"/>
    <n v="0"/>
    <x v="0"/>
    <x v="0"/>
  </r>
  <r>
    <x v="55"/>
    <x v="3"/>
    <x v="21"/>
    <x v="163"/>
    <x v="0"/>
    <n v="0"/>
    <x v="0"/>
    <x v="0"/>
  </r>
  <r>
    <x v="55"/>
    <x v="3"/>
    <x v="21"/>
    <x v="154"/>
    <x v="0"/>
    <n v="0"/>
    <x v="3"/>
    <x v="0"/>
  </r>
  <r>
    <x v="55"/>
    <x v="3"/>
    <x v="21"/>
    <x v="157"/>
    <x v="0"/>
    <n v="0"/>
    <x v="3"/>
    <x v="0"/>
  </r>
  <r>
    <x v="55"/>
    <x v="3"/>
    <x v="21"/>
    <x v="158"/>
    <x v="0"/>
    <n v="5.5"/>
    <x v="1"/>
    <x v="1"/>
  </r>
  <r>
    <x v="55"/>
    <x v="3"/>
    <x v="21"/>
    <x v="10"/>
    <x v="0"/>
    <n v="0"/>
    <x v="4"/>
    <x v="3"/>
  </r>
  <r>
    <x v="55"/>
    <x v="3"/>
    <x v="21"/>
    <x v="161"/>
    <x v="1"/>
    <n v="0"/>
    <x v="3"/>
    <x v="0"/>
  </r>
  <r>
    <x v="55"/>
    <x v="3"/>
    <x v="21"/>
    <x v="156"/>
    <x v="1"/>
    <n v="0"/>
    <x v="8"/>
    <x v="0"/>
  </r>
  <r>
    <x v="55"/>
    <x v="3"/>
    <x v="21"/>
    <x v="155"/>
    <x v="1"/>
    <n v="0"/>
    <x v="0"/>
    <x v="0"/>
  </r>
  <r>
    <x v="55"/>
    <x v="3"/>
    <x v="21"/>
    <x v="159"/>
    <x v="1"/>
    <n v="0"/>
    <x v="7"/>
    <x v="3"/>
  </r>
  <r>
    <x v="55"/>
    <x v="3"/>
    <x v="21"/>
    <x v="165"/>
    <x v="1"/>
    <n v="0"/>
    <x v="3"/>
    <x v="0"/>
  </r>
  <r>
    <x v="55"/>
    <x v="3"/>
    <x v="21"/>
    <x v="162"/>
    <x v="1"/>
    <n v="0"/>
    <x v="0"/>
    <x v="0"/>
  </r>
  <r>
    <x v="55"/>
    <x v="3"/>
    <x v="21"/>
    <x v="27"/>
    <x v="1"/>
    <n v="0"/>
    <x v="5"/>
    <x v="3"/>
  </r>
  <r>
    <x v="55"/>
    <x v="3"/>
    <x v="21"/>
    <x v="26"/>
    <x v="1"/>
    <n v="0"/>
    <x v="7"/>
    <x v="3"/>
  </r>
  <r>
    <x v="55"/>
    <x v="3"/>
    <x v="21"/>
    <x v="160"/>
    <x v="1"/>
    <n v="0"/>
    <x v="2"/>
    <x v="2"/>
  </r>
  <r>
    <x v="55"/>
    <x v="3"/>
    <x v="21"/>
    <x v="164"/>
    <x v="1"/>
    <n v="0"/>
    <x v="0"/>
    <x v="0"/>
  </r>
  <r>
    <x v="55"/>
    <x v="3"/>
    <x v="21"/>
    <x v="163"/>
    <x v="1"/>
    <n v="0"/>
    <x v="0"/>
    <x v="0"/>
  </r>
  <r>
    <x v="55"/>
    <x v="3"/>
    <x v="21"/>
    <x v="154"/>
    <x v="1"/>
    <n v="0"/>
    <x v="3"/>
    <x v="0"/>
  </r>
  <r>
    <x v="55"/>
    <x v="3"/>
    <x v="21"/>
    <x v="157"/>
    <x v="1"/>
    <n v="0"/>
    <x v="3"/>
    <x v="0"/>
  </r>
  <r>
    <x v="55"/>
    <x v="3"/>
    <x v="21"/>
    <x v="158"/>
    <x v="1"/>
    <n v="0"/>
    <x v="1"/>
    <x v="1"/>
  </r>
  <r>
    <x v="55"/>
    <x v="3"/>
    <x v="21"/>
    <x v="10"/>
    <x v="1"/>
    <n v="0"/>
    <x v="4"/>
    <x v="3"/>
  </r>
  <r>
    <x v="55"/>
    <x v="3"/>
    <x v="22"/>
    <x v="161"/>
    <x v="0"/>
    <n v="0"/>
    <x v="3"/>
    <x v="0"/>
  </r>
  <r>
    <x v="55"/>
    <x v="3"/>
    <x v="22"/>
    <x v="156"/>
    <x v="0"/>
    <n v="0"/>
    <x v="8"/>
    <x v="0"/>
  </r>
  <r>
    <x v="55"/>
    <x v="3"/>
    <x v="22"/>
    <x v="155"/>
    <x v="0"/>
    <n v="0.8"/>
    <x v="0"/>
    <x v="0"/>
  </r>
  <r>
    <x v="55"/>
    <x v="3"/>
    <x v="22"/>
    <x v="159"/>
    <x v="0"/>
    <n v="0"/>
    <x v="7"/>
    <x v="3"/>
  </r>
  <r>
    <x v="55"/>
    <x v="3"/>
    <x v="22"/>
    <x v="165"/>
    <x v="0"/>
    <n v="0"/>
    <x v="3"/>
    <x v="0"/>
  </r>
  <r>
    <x v="55"/>
    <x v="3"/>
    <x v="22"/>
    <x v="162"/>
    <x v="0"/>
    <n v="0"/>
    <x v="0"/>
    <x v="0"/>
  </r>
  <r>
    <x v="55"/>
    <x v="3"/>
    <x v="22"/>
    <x v="27"/>
    <x v="0"/>
    <n v="0"/>
    <x v="5"/>
    <x v="3"/>
  </r>
  <r>
    <x v="55"/>
    <x v="3"/>
    <x v="22"/>
    <x v="26"/>
    <x v="0"/>
    <n v="0"/>
    <x v="7"/>
    <x v="3"/>
  </r>
  <r>
    <x v="55"/>
    <x v="3"/>
    <x v="22"/>
    <x v="160"/>
    <x v="0"/>
    <n v="0"/>
    <x v="2"/>
    <x v="2"/>
  </r>
  <r>
    <x v="55"/>
    <x v="3"/>
    <x v="22"/>
    <x v="164"/>
    <x v="0"/>
    <n v="0"/>
    <x v="0"/>
    <x v="0"/>
  </r>
  <r>
    <x v="55"/>
    <x v="3"/>
    <x v="22"/>
    <x v="163"/>
    <x v="0"/>
    <n v="0"/>
    <x v="0"/>
    <x v="0"/>
  </r>
  <r>
    <x v="55"/>
    <x v="3"/>
    <x v="22"/>
    <x v="154"/>
    <x v="0"/>
    <n v="0"/>
    <x v="3"/>
    <x v="0"/>
  </r>
  <r>
    <x v="55"/>
    <x v="3"/>
    <x v="22"/>
    <x v="157"/>
    <x v="0"/>
    <n v="0"/>
    <x v="3"/>
    <x v="0"/>
  </r>
  <r>
    <x v="55"/>
    <x v="3"/>
    <x v="22"/>
    <x v="158"/>
    <x v="0"/>
    <n v="0"/>
    <x v="1"/>
    <x v="1"/>
  </r>
  <r>
    <x v="55"/>
    <x v="3"/>
    <x v="22"/>
    <x v="10"/>
    <x v="0"/>
    <n v="0"/>
    <x v="4"/>
    <x v="3"/>
  </r>
  <r>
    <x v="55"/>
    <x v="3"/>
    <x v="22"/>
    <x v="161"/>
    <x v="1"/>
    <n v="0"/>
    <x v="3"/>
    <x v="0"/>
  </r>
  <r>
    <x v="55"/>
    <x v="3"/>
    <x v="22"/>
    <x v="156"/>
    <x v="1"/>
    <n v="0"/>
    <x v="8"/>
    <x v="0"/>
  </r>
  <r>
    <x v="55"/>
    <x v="3"/>
    <x v="22"/>
    <x v="155"/>
    <x v="1"/>
    <n v="0"/>
    <x v="0"/>
    <x v="0"/>
  </r>
  <r>
    <x v="55"/>
    <x v="3"/>
    <x v="22"/>
    <x v="159"/>
    <x v="1"/>
    <n v="0"/>
    <x v="7"/>
    <x v="3"/>
  </r>
  <r>
    <x v="55"/>
    <x v="3"/>
    <x v="22"/>
    <x v="165"/>
    <x v="1"/>
    <n v="0"/>
    <x v="3"/>
    <x v="0"/>
  </r>
  <r>
    <x v="55"/>
    <x v="3"/>
    <x v="22"/>
    <x v="162"/>
    <x v="1"/>
    <n v="0"/>
    <x v="0"/>
    <x v="0"/>
  </r>
  <r>
    <x v="55"/>
    <x v="3"/>
    <x v="22"/>
    <x v="27"/>
    <x v="1"/>
    <n v="0"/>
    <x v="5"/>
    <x v="3"/>
  </r>
  <r>
    <x v="55"/>
    <x v="3"/>
    <x v="22"/>
    <x v="26"/>
    <x v="1"/>
    <n v="0"/>
    <x v="7"/>
    <x v="3"/>
  </r>
  <r>
    <x v="55"/>
    <x v="3"/>
    <x v="22"/>
    <x v="160"/>
    <x v="1"/>
    <n v="0"/>
    <x v="2"/>
    <x v="2"/>
  </r>
  <r>
    <x v="55"/>
    <x v="3"/>
    <x v="22"/>
    <x v="164"/>
    <x v="1"/>
    <n v="0"/>
    <x v="0"/>
    <x v="0"/>
  </r>
  <r>
    <x v="55"/>
    <x v="3"/>
    <x v="22"/>
    <x v="163"/>
    <x v="1"/>
    <n v="0"/>
    <x v="0"/>
    <x v="0"/>
  </r>
  <r>
    <x v="55"/>
    <x v="3"/>
    <x v="22"/>
    <x v="154"/>
    <x v="1"/>
    <n v="0"/>
    <x v="3"/>
    <x v="0"/>
  </r>
  <r>
    <x v="55"/>
    <x v="3"/>
    <x v="22"/>
    <x v="157"/>
    <x v="1"/>
    <n v="0"/>
    <x v="3"/>
    <x v="0"/>
  </r>
  <r>
    <x v="55"/>
    <x v="3"/>
    <x v="22"/>
    <x v="158"/>
    <x v="1"/>
    <n v="0"/>
    <x v="1"/>
    <x v="1"/>
  </r>
  <r>
    <x v="55"/>
    <x v="3"/>
    <x v="22"/>
    <x v="10"/>
    <x v="1"/>
    <n v="0"/>
    <x v="4"/>
    <x v="3"/>
  </r>
  <r>
    <x v="55"/>
    <x v="3"/>
    <x v="23"/>
    <x v="161"/>
    <x v="0"/>
    <n v="0.1"/>
    <x v="3"/>
    <x v="0"/>
  </r>
  <r>
    <x v="55"/>
    <x v="3"/>
    <x v="23"/>
    <x v="156"/>
    <x v="0"/>
    <n v="4.7"/>
    <x v="8"/>
    <x v="0"/>
  </r>
  <r>
    <x v="55"/>
    <x v="3"/>
    <x v="23"/>
    <x v="155"/>
    <x v="0"/>
    <n v="0"/>
    <x v="0"/>
    <x v="0"/>
  </r>
  <r>
    <x v="55"/>
    <x v="3"/>
    <x v="23"/>
    <x v="159"/>
    <x v="0"/>
    <n v="0"/>
    <x v="7"/>
    <x v="3"/>
  </r>
  <r>
    <x v="55"/>
    <x v="3"/>
    <x v="23"/>
    <x v="165"/>
    <x v="0"/>
    <n v="0"/>
    <x v="3"/>
    <x v="0"/>
  </r>
  <r>
    <x v="55"/>
    <x v="3"/>
    <x v="23"/>
    <x v="162"/>
    <x v="0"/>
    <n v="0"/>
    <x v="0"/>
    <x v="0"/>
  </r>
  <r>
    <x v="55"/>
    <x v="3"/>
    <x v="23"/>
    <x v="27"/>
    <x v="0"/>
    <n v="0"/>
    <x v="5"/>
    <x v="3"/>
  </r>
  <r>
    <x v="55"/>
    <x v="3"/>
    <x v="23"/>
    <x v="26"/>
    <x v="0"/>
    <n v="0"/>
    <x v="7"/>
    <x v="3"/>
  </r>
  <r>
    <x v="55"/>
    <x v="3"/>
    <x v="23"/>
    <x v="160"/>
    <x v="0"/>
    <n v="0"/>
    <x v="2"/>
    <x v="2"/>
  </r>
  <r>
    <x v="55"/>
    <x v="3"/>
    <x v="23"/>
    <x v="164"/>
    <x v="0"/>
    <n v="0"/>
    <x v="0"/>
    <x v="0"/>
  </r>
  <r>
    <x v="55"/>
    <x v="3"/>
    <x v="23"/>
    <x v="163"/>
    <x v="0"/>
    <n v="16.899999999999999"/>
    <x v="0"/>
    <x v="0"/>
  </r>
  <r>
    <x v="55"/>
    <x v="3"/>
    <x v="23"/>
    <x v="154"/>
    <x v="0"/>
    <n v="0"/>
    <x v="3"/>
    <x v="0"/>
  </r>
  <r>
    <x v="55"/>
    <x v="3"/>
    <x v="23"/>
    <x v="157"/>
    <x v="0"/>
    <n v="0"/>
    <x v="3"/>
    <x v="0"/>
  </r>
  <r>
    <x v="55"/>
    <x v="3"/>
    <x v="23"/>
    <x v="158"/>
    <x v="0"/>
    <n v="464.6"/>
    <x v="1"/>
    <x v="1"/>
  </r>
  <r>
    <x v="55"/>
    <x v="3"/>
    <x v="23"/>
    <x v="10"/>
    <x v="0"/>
    <n v="0.4"/>
    <x v="4"/>
    <x v="3"/>
  </r>
  <r>
    <x v="55"/>
    <x v="3"/>
    <x v="23"/>
    <x v="161"/>
    <x v="1"/>
    <n v="3.2"/>
    <x v="3"/>
    <x v="0"/>
  </r>
  <r>
    <x v="55"/>
    <x v="3"/>
    <x v="23"/>
    <x v="156"/>
    <x v="1"/>
    <n v="0"/>
    <x v="8"/>
    <x v="0"/>
  </r>
  <r>
    <x v="55"/>
    <x v="3"/>
    <x v="23"/>
    <x v="155"/>
    <x v="1"/>
    <n v="0"/>
    <x v="0"/>
    <x v="0"/>
  </r>
  <r>
    <x v="55"/>
    <x v="3"/>
    <x v="23"/>
    <x v="159"/>
    <x v="1"/>
    <n v="0"/>
    <x v="7"/>
    <x v="3"/>
  </r>
  <r>
    <x v="55"/>
    <x v="3"/>
    <x v="23"/>
    <x v="165"/>
    <x v="1"/>
    <n v="58.9"/>
    <x v="3"/>
    <x v="0"/>
  </r>
  <r>
    <x v="55"/>
    <x v="3"/>
    <x v="23"/>
    <x v="162"/>
    <x v="1"/>
    <n v="0"/>
    <x v="0"/>
    <x v="0"/>
  </r>
  <r>
    <x v="55"/>
    <x v="3"/>
    <x v="23"/>
    <x v="27"/>
    <x v="1"/>
    <n v="0"/>
    <x v="5"/>
    <x v="3"/>
  </r>
  <r>
    <x v="55"/>
    <x v="3"/>
    <x v="23"/>
    <x v="26"/>
    <x v="1"/>
    <n v="18.100000000000001"/>
    <x v="7"/>
    <x v="3"/>
  </r>
  <r>
    <x v="55"/>
    <x v="3"/>
    <x v="23"/>
    <x v="160"/>
    <x v="1"/>
    <n v="33.799999999999997"/>
    <x v="2"/>
    <x v="2"/>
  </r>
  <r>
    <x v="55"/>
    <x v="3"/>
    <x v="23"/>
    <x v="164"/>
    <x v="1"/>
    <n v="0"/>
    <x v="0"/>
    <x v="0"/>
  </r>
  <r>
    <x v="55"/>
    <x v="3"/>
    <x v="23"/>
    <x v="163"/>
    <x v="1"/>
    <n v="2.2000000000000002"/>
    <x v="0"/>
    <x v="0"/>
  </r>
  <r>
    <x v="55"/>
    <x v="3"/>
    <x v="23"/>
    <x v="154"/>
    <x v="1"/>
    <n v="626"/>
    <x v="3"/>
    <x v="0"/>
  </r>
  <r>
    <x v="55"/>
    <x v="3"/>
    <x v="23"/>
    <x v="157"/>
    <x v="1"/>
    <n v="0"/>
    <x v="3"/>
    <x v="0"/>
  </r>
  <r>
    <x v="55"/>
    <x v="3"/>
    <x v="23"/>
    <x v="158"/>
    <x v="1"/>
    <n v="421.3"/>
    <x v="1"/>
    <x v="1"/>
  </r>
  <r>
    <x v="55"/>
    <x v="3"/>
    <x v="23"/>
    <x v="10"/>
    <x v="1"/>
    <n v="0"/>
    <x v="4"/>
    <x v="3"/>
  </r>
  <r>
    <x v="55"/>
    <x v="6"/>
    <x v="64"/>
    <x v="161"/>
    <x v="0"/>
    <n v="0"/>
    <x v="3"/>
    <x v="0"/>
  </r>
  <r>
    <x v="55"/>
    <x v="6"/>
    <x v="64"/>
    <x v="156"/>
    <x v="0"/>
    <n v="0"/>
    <x v="8"/>
    <x v="0"/>
  </r>
  <r>
    <x v="55"/>
    <x v="6"/>
    <x v="64"/>
    <x v="155"/>
    <x v="0"/>
    <n v="0"/>
    <x v="0"/>
    <x v="0"/>
  </r>
  <r>
    <x v="55"/>
    <x v="6"/>
    <x v="64"/>
    <x v="159"/>
    <x v="0"/>
    <n v="0"/>
    <x v="7"/>
    <x v="3"/>
  </r>
  <r>
    <x v="55"/>
    <x v="6"/>
    <x v="64"/>
    <x v="165"/>
    <x v="0"/>
    <n v="0"/>
    <x v="3"/>
    <x v="0"/>
  </r>
  <r>
    <x v="55"/>
    <x v="6"/>
    <x v="64"/>
    <x v="162"/>
    <x v="0"/>
    <n v="0"/>
    <x v="0"/>
    <x v="0"/>
  </r>
  <r>
    <x v="55"/>
    <x v="6"/>
    <x v="64"/>
    <x v="27"/>
    <x v="0"/>
    <n v="0"/>
    <x v="5"/>
    <x v="3"/>
  </r>
  <r>
    <x v="55"/>
    <x v="6"/>
    <x v="64"/>
    <x v="26"/>
    <x v="0"/>
    <n v="0"/>
    <x v="7"/>
    <x v="3"/>
  </r>
  <r>
    <x v="55"/>
    <x v="6"/>
    <x v="64"/>
    <x v="160"/>
    <x v="0"/>
    <n v="0"/>
    <x v="2"/>
    <x v="2"/>
  </r>
  <r>
    <x v="55"/>
    <x v="6"/>
    <x v="64"/>
    <x v="164"/>
    <x v="0"/>
    <n v="0"/>
    <x v="0"/>
    <x v="0"/>
  </r>
  <r>
    <x v="55"/>
    <x v="6"/>
    <x v="64"/>
    <x v="163"/>
    <x v="0"/>
    <n v="0"/>
    <x v="0"/>
    <x v="0"/>
  </r>
  <r>
    <x v="55"/>
    <x v="6"/>
    <x v="64"/>
    <x v="154"/>
    <x v="0"/>
    <n v="0"/>
    <x v="3"/>
    <x v="0"/>
  </r>
  <r>
    <x v="55"/>
    <x v="6"/>
    <x v="64"/>
    <x v="157"/>
    <x v="0"/>
    <n v="0"/>
    <x v="3"/>
    <x v="0"/>
  </r>
  <r>
    <x v="55"/>
    <x v="6"/>
    <x v="64"/>
    <x v="158"/>
    <x v="0"/>
    <n v="0"/>
    <x v="1"/>
    <x v="1"/>
  </r>
  <r>
    <x v="55"/>
    <x v="6"/>
    <x v="64"/>
    <x v="10"/>
    <x v="0"/>
    <n v="0"/>
    <x v="4"/>
    <x v="3"/>
  </r>
  <r>
    <x v="55"/>
    <x v="6"/>
    <x v="64"/>
    <x v="161"/>
    <x v="1"/>
    <n v="0"/>
    <x v="3"/>
    <x v="0"/>
  </r>
  <r>
    <x v="55"/>
    <x v="6"/>
    <x v="64"/>
    <x v="156"/>
    <x v="1"/>
    <n v="0"/>
    <x v="8"/>
    <x v="0"/>
  </r>
  <r>
    <x v="55"/>
    <x v="6"/>
    <x v="64"/>
    <x v="155"/>
    <x v="1"/>
    <n v="0"/>
    <x v="0"/>
    <x v="0"/>
  </r>
  <r>
    <x v="55"/>
    <x v="6"/>
    <x v="64"/>
    <x v="159"/>
    <x v="1"/>
    <n v="0"/>
    <x v="7"/>
    <x v="3"/>
  </r>
  <r>
    <x v="55"/>
    <x v="6"/>
    <x v="64"/>
    <x v="165"/>
    <x v="1"/>
    <n v="0"/>
    <x v="3"/>
    <x v="0"/>
  </r>
  <r>
    <x v="55"/>
    <x v="6"/>
    <x v="64"/>
    <x v="162"/>
    <x v="1"/>
    <n v="0"/>
    <x v="0"/>
    <x v="0"/>
  </r>
  <r>
    <x v="55"/>
    <x v="6"/>
    <x v="64"/>
    <x v="27"/>
    <x v="1"/>
    <n v="0"/>
    <x v="5"/>
    <x v="3"/>
  </r>
  <r>
    <x v="55"/>
    <x v="6"/>
    <x v="64"/>
    <x v="26"/>
    <x v="1"/>
    <n v="0"/>
    <x v="7"/>
    <x v="3"/>
  </r>
  <r>
    <x v="55"/>
    <x v="6"/>
    <x v="64"/>
    <x v="160"/>
    <x v="1"/>
    <n v="0"/>
    <x v="2"/>
    <x v="2"/>
  </r>
  <r>
    <x v="55"/>
    <x v="6"/>
    <x v="64"/>
    <x v="164"/>
    <x v="1"/>
    <n v="0"/>
    <x v="0"/>
    <x v="0"/>
  </r>
  <r>
    <x v="55"/>
    <x v="6"/>
    <x v="64"/>
    <x v="163"/>
    <x v="1"/>
    <n v="0"/>
    <x v="0"/>
    <x v="0"/>
  </r>
  <r>
    <x v="55"/>
    <x v="6"/>
    <x v="64"/>
    <x v="154"/>
    <x v="1"/>
    <n v="0"/>
    <x v="3"/>
    <x v="0"/>
  </r>
  <r>
    <x v="55"/>
    <x v="6"/>
    <x v="64"/>
    <x v="157"/>
    <x v="1"/>
    <n v="0"/>
    <x v="3"/>
    <x v="0"/>
  </r>
  <r>
    <x v="55"/>
    <x v="6"/>
    <x v="64"/>
    <x v="158"/>
    <x v="1"/>
    <n v="0"/>
    <x v="1"/>
    <x v="1"/>
  </r>
  <r>
    <x v="55"/>
    <x v="6"/>
    <x v="64"/>
    <x v="10"/>
    <x v="1"/>
    <n v="0"/>
    <x v="4"/>
    <x v="3"/>
  </r>
  <r>
    <x v="55"/>
    <x v="6"/>
    <x v="70"/>
    <x v="161"/>
    <x v="0"/>
    <n v="0"/>
    <x v="3"/>
    <x v="0"/>
  </r>
  <r>
    <x v="55"/>
    <x v="6"/>
    <x v="70"/>
    <x v="156"/>
    <x v="0"/>
    <n v="0"/>
    <x v="8"/>
    <x v="0"/>
  </r>
  <r>
    <x v="55"/>
    <x v="6"/>
    <x v="70"/>
    <x v="155"/>
    <x v="0"/>
    <n v="0"/>
    <x v="0"/>
    <x v="0"/>
  </r>
  <r>
    <x v="55"/>
    <x v="6"/>
    <x v="70"/>
    <x v="159"/>
    <x v="0"/>
    <n v="0"/>
    <x v="7"/>
    <x v="3"/>
  </r>
  <r>
    <x v="55"/>
    <x v="6"/>
    <x v="70"/>
    <x v="165"/>
    <x v="0"/>
    <n v="0"/>
    <x v="3"/>
    <x v="0"/>
  </r>
  <r>
    <x v="55"/>
    <x v="6"/>
    <x v="70"/>
    <x v="162"/>
    <x v="0"/>
    <n v="0"/>
    <x v="0"/>
    <x v="0"/>
  </r>
  <r>
    <x v="55"/>
    <x v="6"/>
    <x v="70"/>
    <x v="27"/>
    <x v="0"/>
    <n v="0"/>
    <x v="5"/>
    <x v="3"/>
  </r>
  <r>
    <x v="55"/>
    <x v="6"/>
    <x v="70"/>
    <x v="26"/>
    <x v="0"/>
    <n v="0"/>
    <x v="7"/>
    <x v="3"/>
  </r>
  <r>
    <x v="55"/>
    <x v="6"/>
    <x v="70"/>
    <x v="160"/>
    <x v="0"/>
    <n v="0"/>
    <x v="2"/>
    <x v="2"/>
  </r>
  <r>
    <x v="55"/>
    <x v="6"/>
    <x v="70"/>
    <x v="164"/>
    <x v="0"/>
    <n v="0"/>
    <x v="0"/>
    <x v="0"/>
  </r>
  <r>
    <x v="55"/>
    <x v="6"/>
    <x v="70"/>
    <x v="163"/>
    <x v="0"/>
    <n v="0"/>
    <x v="0"/>
    <x v="0"/>
  </r>
  <r>
    <x v="55"/>
    <x v="6"/>
    <x v="70"/>
    <x v="154"/>
    <x v="0"/>
    <n v="0"/>
    <x v="3"/>
    <x v="0"/>
  </r>
  <r>
    <x v="55"/>
    <x v="6"/>
    <x v="70"/>
    <x v="157"/>
    <x v="0"/>
    <n v="0"/>
    <x v="3"/>
    <x v="0"/>
  </r>
  <r>
    <x v="55"/>
    <x v="6"/>
    <x v="70"/>
    <x v="158"/>
    <x v="0"/>
    <n v="0"/>
    <x v="1"/>
    <x v="1"/>
  </r>
  <r>
    <x v="55"/>
    <x v="6"/>
    <x v="70"/>
    <x v="10"/>
    <x v="0"/>
    <n v="0"/>
    <x v="4"/>
    <x v="3"/>
  </r>
  <r>
    <x v="55"/>
    <x v="6"/>
    <x v="70"/>
    <x v="161"/>
    <x v="1"/>
    <n v="0"/>
    <x v="3"/>
    <x v="0"/>
  </r>
  <r>
    <x v="55"/>
    <x v="6"/>
    <x v="70"/>
    <x v="156"/>
    <x v="1"/>
    <n v="0"/>
    <x v="8"/>
    <x v="0"/>
  </r>
  <r>
    <x v="55"/>
    <x v="6"/>
    <x v="70"/>
    <x v="155"/>
    <x v="1"/>
    <n v="0"/>
    <x v="0"/>
    <x v="0"/>
  </r>
  <r>
    <x v="55"/>
    <x v="6"/>
    <x v="70"/>
    <x v="159"/>
    <x v="1"/>
    <n v="0"/>
    <x v="7"/>
    <x v="3"/>
  </r>
  <r>
    <x v="55"/>
    <x v="6"/>
    <x v="70"/>
    <x v="165"/>
    <x v="1"/>
    <n v="0"/>
    <x v="3"/>
    <x v="0"/>
  </r>
  <r>
    <x v="55"/>
    <x v="6"/>
    <x v="70"/>
    <x v="162"/>
    <x v="1"/>
    <n v="0"/>
    <x v="0"/>
    <x v="0"/>
  </r>
  <r>
    <x v="55"/>
    <x v="6"/>
    <x v="70"/>
    <x v="27"/>
    <x v="1"/>
    <n v="0"/>
    <x v="5"/>
    <x v="3"/>
  </r>
  <r>
    <x v="55"/>
    <x v="6"/>
    <x v="70"/>
    <x v="26"/>
    <x v="1"/>
    <n v="0"/>
    <x v="7"/>
    <x v="3"/>
  </r>
  <r>
    <x v="55"/>
    <x v="6"/>
    <x v="70"/>
    <x v="160"/>
    <x v="1"/>
    <n v="0"/>
    <x v="2"/>
    <x v="2"/>
  </r>
  <r>
    <x v="55"/>
    <x v="6"/>
    <x v="70"/>
    <x v="164"/>
    <x v="1"/>
    <n v="0"/>
    <x v="0"/>
    <x v="0"/>
  </r>
  <r>
    <x v="55"/>
    <x v="6"/>
    <x v="70"/>
    <x v="163"/>
    <x v="1"/>
    <n v="0"/>
    <x v="0"/>
    <x v="0"/>
  </r>
  <r>
    <x v="55"/>
    <x v="6"/>
    <x v="70"/>
    <x v="154"/>
    <x v="1"/>
    <n v="0"/>
    <x v="3"/>
    <x v="0"/>
  </r>
  <r>
    <x v="55"/>
    <x v="6"/>
    <x v="70"/>
    <x v="157"/>
    <x v="1"/>
    <n v="0"/>
    <x v="3"/>
    <x v="0"/>
  </r>
  <r>
    <x v="55"/>
    <x v="6"/>
    <x v="70"/>
    <x v="158"/>
    <x v="1"/>
    <n v="0"/>
    <x v="1"/>
    <x v="1"/>
  </r>
  <r>
    <x v="55"/>
    <x v="6"/>
    <x v="70"/>
    <x v="10"/>
    <x v="1"/>
    <n v="0"/>
    <x v="4"/>
    <x v="3"/>
  </r>
  <r>
    <x v="55"/>
    <x v="6"/>
    <x v="72"/>
    <x v="161"/>
    <x v="0"/>
    <n v="0"/>
    <x v="3"/>
    <x v="0"/>
  </r>
  <r>
    <x v="55"/>
    <x v="6"/>
    <x v="72"/>
    <x v="156"/>
    <x v="0"/>
    <n v="0.3"/>
    <x v="8"/>
    <x v="0"/>
  </r>
  <r>
    <x v="55"/>
    <x v="6"/>
    <x v="72"/>
    <x v="155"/>
    <x v="0"/>
    <n v="0"/>
    <x v="0"/>
    <x v="0"/>
  </r>
  <r>
    <x v="55"/>
    <x v="6"/>
    <x v="72"/>
    <x v="159"/>
    <x v="0"/>
    <n v="0"/>
    <x v="7"/>
    <x v="3"/>
  </r>
  <r>
    <x v="55"/>
    <x v="6"/>
    <x v="72"/>
    <x v="165"/>
    <x v="0"/>
    <n v="0"/>
    <x v="3"/>
    <x v="0"/>
  </r>
  <r>
    <x v="55"/>
    <x v="6"/>
    <x v="72"/>
    <x v="162"/>
    <x v="0"/>
    <n v="0"/>
    <x v="0"/>
    <x v="0"/>
  </r>
  <r>
    <x v="55"/>
    <x v="6"/>
    <x v="72"/>
    <x v="27"/>
    <x v="0"/>
    <n v="0"/>
    <x v="5"/>
    <x v="3"/>
  </r>
  <r>
    <x v="55"/>
    <x v="6"/>
    <x v="72"/>
    <x v="26"/>
    <x v="0"/>
    <n v="0"/>
    <x v="7"/>
    <x v="3"/>
  </r>
  <r>
    <x v="55"/>
    <x v="6"/>
    <x v="72"/>
    <x v="160"/>
    <x v="0"/>
    <n v="0"/>
    <x v="2"/>
    <x v="2"/>
  </r>
  <r>
    <x v="55"/>
    <x v="6"/>
    <x v="72"/>
    <x v="164"/>
    <x v="0"/>
    <n v="0"/>
    <x v="0"/>
    <x v="0"/>
  </r>
  <r>
    <x v="55"/>
    <x v="6"/>
    <x v="72"/>
    <x v="163"/>
    <x v="0"/>
    <n v="0"/>
    <x v="0"/>
    <x v="0"/>
  </r>
  <r>
    <x v="55"/>
    <x v="6"/>
    <x v="72"/>
    <x v="154"/>
    <x v="0"/>
    <n v="0"/>
    <x v="3"/>
    <x v="0"/>
  </r>
  <r>
    <x v="55"/>
    <x v="6"/>
    <x v="72"/>
    <x v="157"/>
    <x v="0"/>
    <n v="0"/>
    <x v="3"/>
    <x v="0"/>
  </r>
  <r>
    <x v="55"/>
    <x v="6"/>
    <x v="72"/>
    <x v="158"/>
    <x v="0"/>
    <n v="0"/>
    <x v="1"/>
    <x v="1"/>
  </r>
  <r>
    <x v="55"/>
    <x v="6"/>
    <x v="72"/>
    <x v="10"/>
    <x v="0"/>
    <n v="0"/>
    <x v="4"/>
    <x v="3"/>
  </r>
  <r>
    <x v="55"/>
    <x v="6"/>
    <x v="72"/>
    <x v="161"/>
    <x v="1"/>
    <n v="0"/>
    <x v="3"/>
    <x v="0"/>
  </r>
  <r>
    <x v="55"/>
    <x v="6"/>
    <x v="72"/>
    <x v="156"/>
    <x v="1"/>
    <n v="0"/>
    <x v="8"/>
    <x v="0"/>
  </r>
  <r>
    <x v="55"/>
    <x v="6"/>
    <x v="72"/>
    <x v="155"/>
    <x v="1"/>
    <n v="0"/>
    <x v="0"/>
    <x v="0"/>
  </r>
  <r>
    <x v="55"/>
    <x v="6"/>
    <x v="72"/>
    <x v="159"/>
    <x v="1"/>
    <n v="0"/>
    <x v="7"/>
    <x v="3"/>
  </r>
  <r>
    <x v="55"/>
    <x v="6"/>
    <x v="72"/>
    <x v="165"/>
    <x v="1"/>
    <n v="0"/>
    <x v="3"/>
    <x v="0"/>
  </r>
  <r>
    <x v="55"/>
    <x v="6"/>
    <x v="72"/>
    <x v="162"/>
    <x v="1"/>
    <n v="0"/>
    <x v="0"/>
    <x v="0"/>
  </r>
  <r>
    <x v="55"/>
    <x v="6"/>
    <x v="72"/>
    <x v="27"/>
    <x v="1"/>
    <n v="0"/>
    <x v="5"/>
    <x v="3"/>
  </r>
  <r>
    <x v="55"/>
    <x v="6"/>
    <x v="72"/>
    <x v="26"/>
    <x v="1"/>
    <n v="0"/>
    <x v="7"/>
    <x v="3"/>
  </r>
  <r>
    <x v="55"/>
    <x v="6"/>
    <x v="72"/>
    <x v="160"/>
    <x v="1"/>
    <n v="0"/>
    <x v="2"/>
    <x v="2"/>
  </r>
  <r>
    <x v="55"/>
    <x v="6"/>
    <x v="72"/>
    <x v="164"/>
    <x v="1"/>
    <n v="0"/>
    <x v="0"/>
    <x v="0"/>
  </r>
  <r>
    <x v="55"/>
    <x v="6"/>
    <x v="72"/>
    <x v="163"/>
    <x v="1"/>
    <n v="0"/>
    <x v="0"/>
    <x v="0"/>
  </r>
  <r>
    <x v="55"/>
    <x v="6"/>
    <x v="72"/>
    <x v="154"/>
    <x v="1"/>
    <n v="0"/>
    <x v="3"/>
    <x v="0"/>
  </r>
  <r>
    <x v="55"/>
    <x v="6"/>
    <x v="72"/>
    <x v="157"/>
    <x v="1"/>
    <n v="0"/>
    <x v="3"/>
    <x v="0"/>
  </r>
  <r>
    <x v="55"/>
    <x v="6"/>
    <x v="72"/>
    <x v="158"/>
    <x v="1"/>
    <n v="0"/>
    <x v="1"/>
    <x v="1"/>
  </r>
  <r>
    <x v="55"/>
    <x v="6"/>
    <x v="72"/>
    <x v="10"/>
    <x v="1"/>
    <n v="0"/>
    <x v="4"/>
    <x v="3"/>
  </r>
  <r>
    <x v="55"/>
    <x v="6"/>
    <x v="65"/>
    <x v="161"/>
    <x v="0"/>
    <n v="1.8"/>
    <x v="3"/>
    <x v="0"/>
  </r>
  <r>
    <x v="55"/>
    <x v="6"/>
    <x v="65"/>
    <x v="156"/>
    <x v="0"/>
    <n v="0"/>
    <x v="8"/>
    <x v="0"/>
  </r>
  <r>
    <x v="55"/>
    <x v="6"/>
    <x v="65"/>
    <x v="155"/>
    <x v="0"/>
    <n v="1"/>
    <x v="0"/>
    <x v="0"/>
  </r>
  <r>
    <x v="55"/>
    <x v="6"/>
    <x v="65"/>
    <x v="159"/>
    <x v="0"/>
    <n v="0"/>
    <x v="7"/>
    <x v="3"/>
  </r>
  <r>
    <x v="55"/>
    <x v="6"/>
    <x v="65"/>
    <x v="165"/>
    <x v="0"/>
    <n v="0"/>
    <x v="3"/>
    <x v="0"/>
  </r>
  <r>
    <x v="55"/>
    <x v="6"/>
    <x v="65"/>
    <x v="162"/>
    <x v="0"/>
    <n v="0"/>
    <x v="0"/>
    <x v="0"/>
  </r>
  <r>
    <x v="55"/>
    <x v="6"/>
    <x v="65"/>
    <x v="27"/>
    <x v="0"/>
    <n v="0"/>
    <x v="5"/>
    <x v="3"/>
  </r>
  <r>
    <x v="55"/>
    <x v="6"/>
    <x v="65"/>
    <x v="26"/>
    <x v="0"/>
    <n v="2.5"/>
    <x v="7"/>
    <x v="3"/>
  </r>
  <r>
    <x v="55"/>
    <x v="6"/>
    <x v="65"/>
    <x v="160"/>
    <x v="0"/>
    <n v="0"/>
    <x v="2"/>
    <x v="2"/>
  </r>
  <r>
    <x v="55"/>
    <x v="6"/>
    <x v="65"/>
    <x v="164"/>
    <x v="0"/>
    <n v="0"/>
    <x v="0"/>
    <x v="0"/>
  </r>
  <r>
    <x v="55"/>
    <x v="6"/>
    <x v="65"/>
    <x v="163"/>
    <x v="0"/>
    <n v="13.2"/>
    <x v="0"/>
    <x v="0"/>
  </r>
  <r>
    <x v="55"/>
    <x v="6"/>
    <x v="65"/>
    <x v="154"/>
    <x v="0"/>
    <n v="0"/>
    <x v="3"/>
    <x v="0"/>
  </r>
  <r>
    <x v="55"/>
    <x v="6"/>
    <x v="65"/>
    <x v="157"/>
    <x v="0"/>
    <n v="0"/>
    <x v="3"/>
    <x v="0"/>
  </r>
  <r>
    <x v="55"/>
    <x v="6"/>
    <x v="65"/>
    <x v="158"/>
    <x v="0"/>
    <n v="13.6"/>
    <x v="1"/>
    <x v="1"/>
  </r>
  <r>
    <x v="55"/>
    <x v="6"/>
    <x v="65"/>
    <x v="10"/>
    <x v="0"/>
    <n v="0"/>
    <x v="4"/>
    <x v="3"/>
  </r>
  <r>
    <x v="55"/>
    <x v="6"/>
    <x v="65"/>
    <x v="161"/>
    <x v="1"/>
    <n v="0"/>
    <x v="3"/>
    <x v="0"/>
  </r>
  <r>
    <x v="55"/>
    <x v="6"/>
    <x v="65"/>
    <x v="156"/>
    <x v="1"/>
    <n v="0"/>
    <x v="8"/>
    <x v="0"/>
  </r>
  <r>
    <x v="55"/>
    <x v="6"/>
    <x v="65"/>
    <x v="155"/>
    <x v="1"/>
    <n v="17.7"/>
    <x v="0"/>
    <x v="0"/>
  </r>
  <r>
    <x v="55"/>
    <x v="6"/>
    <x v="65"/>
    <x v="159"/>
    <x v="1"/>
    <n v="0"/>
    <x v="7"/>
    <x v="3"/>
  </r>
  <r>
    <x v="55"/>
    <x v="6"/>
    <x v="65"/>
    <x v="165"/>
    <x v="1"/>
    <n v="0"/>
    <x v="3"/>
    <x v="0"/>
  </r>
  <r>
    <x v="55"/>
    <x v="6"/>
    <x v="65"/>
    <x v="162"/>
    <x v="1"/>
    <n v="0"/>
    <x v="0"/>
    <x v="0"/>
  </r>
  <r>
    <x v="55"/>
    <x v="6"/>
    <x v="65"/>
    <x v="27"/>
    <x v="1"/>
    <n v="0"/>
    <x v="5"/>
    <x v="3"/>
  </r>
  <r>
    <x v="55"/>
    <x v="6"/>
    <x v="65"/>
    <x v="26"/>
    <x v="1"/>
    <n v="4.8"/>
    <x v="7"/>
    <x v="3"/>
  </r>
  <r>
    <x v="55"/>
    <x v="6"/>
    <x v="65"/>
    <x v="160"/>
    <x v="1"/>
    <n v="0"/>
    <x v="2"/>
    <x v="2"/>
  </r>
  <r>
    <x v="55"/>
    <x v="6"/>
    <x v="65"/>
    <x v="164"/>
    <x v="1"/>
    <n v="0"/>
    <x v="0"/>
    <x v="0"/>
  </r>
  <r>
    <x v="55"/>
    <x v="6"/>
    <x v="65"/>
    <x v="163"/>
    <x v="1"/>
    <n v="4.7"/>
    <x v="0"/>
    <x v="0"/>
  </r>
  <r>
    <x v="55"/>
    <x v="6"/>
    <x v="65"/>
    <x v="154"/>
    <x v="1"/>
    <n v="0"/>
    <x v="3"/>
    <x v="0"/>
  </r>
  <r>
    <x v="55"/>
    <x v="6"/>
    <x v="65"/>
    <x v="157"/>
    <x v="1"/>
    <n v="0"/>
    <x v="3"/>
    <x v="0"/>
  </r>
  <r>
    <x v="55"/>
    <x v="6"/>
    <x v="65"/>
    <x v="158"/>
    <x v="1"/>
    <n v="4.5999999999999996"/>
    <x v="1"/>
    <x v="1"/>
  </r>
  <r>
    <x v="55"/>
    <x v="6"/>
    <x v="65"/>
    <x v="10"/>
    <x v="1"/>
    <n v="0"/>
    <x v="4"/>
    <x v="3"/>
  </r>
  <r>
    <x v="55"/>
    <x v="6"/>
    <x v="73"/>
    <x v="161"/>
    <x v="0"/>
    <n v="0"/>
    <x v="3"/>
    <x v="0"/>
  </r>
  <r>
    <x v="55"/>
    <x v="6"/>
    <x v="73"/>
    <x v="156"/>
    <x v="0"/>
    <n v="0"/>
    <x v="8"/>
    <x v="0"/>
  </r>
  <r>
    <x v="55"/>
    <x v="6"/>
    <x v="73"/>
    <x v="155"/>
    <x v="0"/>
    <n v="0.1"/>
    <x v="0"/>
    <x v="0"/>
  </r>
  <r>
    <x v="55"/>
    <x v="6"/>
    <x v="73"/>
    <x v="159"/>
    <x v="0"/>
    <n v="0"/>
    <x v="7"/>
    <x v="3"/>
  </r>
  <r>
    <x v="55"/>
    <x v="6"/>
    <x v="73"/>
    <x v="165"/>
    <x v="0"/>
    <n v="0"/>
    <x v="3"/>
    <x v="0"/>
  </r>
  <r>
    <x v="55"/>
    <x v="6"/>
    <x v="73"/>
    <x v="162"/>
    <x v="0"/>
    <n v="0"/>
    <x v="0"/>
    <x v="0"/>
  </r>
  <r>
    <x v="55"/>
    <x v="6"/>
    <x v="73"/>
    <x v="27"/>
    <x v="0"/>
    <n v="0"/>
    <x v="5"/>
    <x v="3"/>
  </r>
  <r>
    <x v="55"/>
    <x v="6"/>
    <x v="73"/>
    <x v="26"/>
    <x v="0"/>
    <n v="0"/>
    <x v="7"/>
    <x v="3"/>
  </r>
  <r>
    <x v="55"/>
    <x v="6"/>
    <x v="73"/>
    <x v="160"/>
    <x v="0"/>
    <n v="0"/>
    <x v="2"/>
    <x v="2"/>
  </r>
  <r>
    <x v="55"/>
    <x v="6"/>
    <x v="73"/>
    <x v="164"/>
    <x v="0"/>
    <n v="0"/>
    <x v="0"/>
    <x v="0"/>
  </r>
  <r>
    <x v="55"/>
    <x v="6"/>
    <x v="73"/>
    <x v="163"/>
    <x v="0"/>
    <n v="0"/>
    <x v="0"/>
    <x v="0"/>
  </r>
  <r>
    <x v="55"/>
    <x v="6"/>
    <x v="73"/>
    <x v="154"/>
    <x v="0"/>
    <n v="0"/>
    <x v="3"/>
    <x v="0"/>
  </r>
  <r>
    <x v="55"/>
    <x v="6"/>
    <x v="73"/>
    <x v="157"/>
    <x v="0"/>
    <n v="0"/>
    <x v="3"/>
    <x v="0"/>
  </r>
  <r>
    <x v="55"/>
    <x v="6"/>
    <x v="73"/>
    <x v="158"/>
    <x v="0"/>
    <n v="7.2"/>
    <x v="1"/>
    <x v="1"/>
  </r>
  <r>
    <x v="55"/>
    <x v="6"/>
    <x v="73"/>
    <x v="10"/>
    <x v="0"/>
    <n v="0"/>
    <x v="4"/>
    <x v="3"/>
  </r>
  <r>
    <x v="55"/>
    <x v="6"/>
    <x v="73"/>
    <x v="161"/>
    <x v="1"/>
    <n v="0"/>
    <x v="3"/>
    <x v="0"/>
  </r>
  <r>
    <x v="55"/>
    <x v="6"/>
    <x v="73"/>
    <x v="156"/>
    <x v="1"/>
    <n v="0"/>
    <x v="8"/>
    <x v="0"/>
  </r>
  <r>
    <x v="55"/>
    <x v="6"/>
    <x v="73"/>
    <x v="155"/>
    <x v="1"/>
    <n v="0"/>
    <x v="0"/>
    <x v="0"/>
  </r>
  <r>
    <x v="55"/>
    <x v="6"/>
    <x v="73"/>
    <x v="159"/>
    <x v="1"/>
    <n v="0"/>
    <x v="7"/>
    <x v="3"/>
  </r>
  <r>
    <x v="55"/>
    <x v="6"/>
    <x v="73"/>
    <x v="165"/>
    <x v="1"/>
    <n v="0"/>
    <x v="3"/>
    <x v="0"/>
  </r>
  <r>
    <x v="55"/>
    <x v="6"/>
    <x v="73"/>
    <x v="162"/>
    <x v="1"/>
    <n v="0"/>
    <x v="0"/>
    <x v="0"/>
  </r>
  <r>
    <x v="55"/>
    <x v="6"/>
    <x v="73"/>
    <x v="27"/>
    <x v="1"/>
    <n v="0"/>
    <x v="5"/>
    <x v="3"/>
  </r>
  <r>
    <x v="55"/>
    <x v="6"/>
    <x v="73"/>
    <x v="26"/>
    <x v="1"/>
    <n v="0"/>
    <x v="7"/>
    <x v="3"/>
  </r>
  <r>
    <x v="55"/>
    <x v="6"/>
    <x v="73"/>
    <x v="160"/>
    <x v="1"/>
    <n v="0"/>
    <x v="2"/>
    <x v="2"/>
  </r>
  <r>
    <x v="55"/>
    <x v="6"/>
    <x v="73"/>
    <x v="164"/>
    <x v="1"/>
    <n v="0"/>
    <x v="0"/>
    <x v="0"/>
  </r>
  <r>
    <x v="55"/>
    <x v="6"/>
    <x v="73"/>
    <x v="163"/>
    <x v="1"/>
    <n v="0"/>
    <x v="0"/>
    <x v="0"/>
  </r>
  <r>
    <x v="55"/>
    <x v="6"/>
    <x v="73"/>
    <x v="154"/>
    <x v="1"/>
    <n v="0"/>
    <x v="3"/>
    <x v="0"/>
  </r>
  <r>
    <x v="55"/>
    <x v="6"/>
    <x v="73"/>
    <x v="157"/>
    <x v="1"/>
    <n v="0.4"/>
    <x v="3"/>
    <x v="0"/>
  </r>
  <r>
    <x v="55"/>
    <x v="6"/>
    <x v="73"/>
    <x v="158"/>
    <x v="1"/>
    <n v="1.3"/>
    <x v="1"/>
    <x v="1"/>
  </r>
  <r>
    <x v="55"/>
    <x v="6"/>
    <x v="73"/>
    <x v="10"/>
    <x v="1"/>
    <n v="0"/>
    <x v="4"/>
    <x v="3"/>
  </r>
  <r>
    <x v="55"/>
    <x v="6"/>
    <x v="71"/>
    <x v="161"/>
    <x v="0"/>
    <n v="0"/>
    <x v="3"/>
    <x v="0"/>
  </r>
  <r>
    <x v="55"/>
    <x v="6"/>
    <x v="71"/>
    <x v="156"/>
    <x v="0"/>
    <n v="0"/>
    <x v="8"/>
    <x v="0"/>
  </r>
  <r>
    <x v="55"/>
    <x v="6"/>
    <x v="71"/>
    <x v="155"/>
    <x v="0"/>
    <n v="0"/>
    <x v="0"/>
    <x v="0"/>
  </r>
  <r>
    <x v="55"/>
    <x v="6"/>
    <x v="71"/>
    <x v="159"/>
    <x v="0"/>
    <n v="0"/>
    <x v="7"/>
    <x v="3"/>
  </r>
  <r>
    <x v="55"/>
    <x v="6"/>
    <x v="71"/>
    <x v="165"/>
    <x v="0"/>
    <n v="0"/>
    <x v="3"/>
    <x v="0"/>
  </r>
  <r>
    <x v="55"/>
    <x v="6"/>
    <x v="71"/>
    <x v="162"/>
    <x v="0"/>
    <n v="0"/>
    <x v="0"/>
    <x v="0"/>
  </r>
  <r>
    <x v="55"/>
    <x v="6"/>
    <x v="71"/>
    <x v="27"/>
    <x v="0"/>
    <n v="0"/>
    <x v="5"/>
    <x v="3"/>
  </r>
  <r>
    <x v="55"/>
    <x v="6"/>
    <x v="71"/>
    <x v="26"/>
    <x v="0"/>
    <n v="0"/>
    <x v="7"/>
    <x v="3"/>
  </r>
  <r>
    <x v="55"/>
    <x v="6"/>
    <x v="71"/>
    <x v="160"/>
    <x v="0"/>
    <n v="0"/>
    <x v="2"/>
    <x v="2"/>
  </r>
  <r>
    <x v="55"/>
    <x v="6"/>
    <x v="71"/>
    <x v="164"/>
    <x v="0"/>
    <n v="0"/>
    <x v="0"/>
    <x v="0"/>
  </r>
  <r>
    <x v="55"/>
    <x v="6"/>
    <x v="71"/>
    <x v="163"/>
    <x v="0"/>
    <n v="0"/>
    <x v="0"/>
    <x v="0"/>
  </r>
  <r>
    <x v="55"/>
    <x v="6"/>
    <x v="71"/>
    <x v="154"/>
    <x v="0"/>
    <n v="0"/>
    <x v="3"/>
    <x v="0"/>
  </r>
  <r>
    <x v="55"/>
    <x v="6"/>
    <x v="71"/>
    <x v="157"/>
    <x v="0"/>
    <n v="0"/>
    <x v="3"/>
    <x v="0"/>
  </r>
  <r>
    <x v="55"/>
    <x v="6"/>
    <x v="71"/>
    <x v="158"/>
    <x v="0"/>
    <n v="0"/>
    <x v="1"/>
    <x v="1"/>
  </r>
  <r>
    <x v="55"/>
    <x v="6"/>
    <x v="71"/>
    <x v="10"/>
    <x v="0"/>
    <n v="0"/>
    <x v="4"/>
    <x v="3"/>
  </r>
  <r>
    <x v="55"/>
    <x v="6"/>
    <x v="71"/>
    <x v="161"/>
    <x v="1"/>
    <n v="0"/>
    <x v="3"/>
    <x v="0"/>
  </r>
  <r>
    <x v="55"/>
    <x v="6"/>
    <x v="71"/>
    <x v="156"/>
    <x v="1"/>
    <n v="0"/>
    <x v="8"/>
    <x v="0"/>
  </r>
  <r>
    <x v="55"/>
    <x v="6"/>
    <x v="71"/>
    <x v="155"/>
    <x v="1"/>
    <n v="0"/>
    <x v="0"/>
    <x v="0"/>
  </r>
  <r>
    <x v="55"/>
    <x v="6"/>
    <x v="71"/>
    <x v="159"/>
    <x v="1"/>
    <n v="0"/>
    <x v="7"/>
    <x v="3"/>
  </r>
  <r>
    <x v="55"/>
    <x v="6"/>
    <x v="71"/>
    <x v="165"/>
    <x v="1"/>
    <n v="0"/>
    <x v="3"/>
    <x v="0"/>
  </r>
  <r>
    <x v="55"/>
    <x v="6"/>
    <x v="71"/>
    <x v="162"/>
    <x v="1"/>
    <n v="0"/>
    <x v="0"/>
    <x v="0"/>
  </r>
  <r>
    <x v="55"/>
    <x v="6"/>
    <x v="71"/>
    <x v="27"/>
    <x v="1"/>
    <n v="0"/>
    <x v="5"/>
    <x v="3"/>
  </r>
  <r>
    <x v="55"/>
    <x v="6"/>
    <x v="71"/>
    <x v="26"/>
    <x v="1"/>
    <n v="0"/>
    <x v="7"/>
    <x v="3"/>
  </r>
  <r>
    <x v="55"/>
    <x v="6"/>
    <x v="71"/>
    <x v="160"/>
    <x v="1"/>
    <n v="0"/>
    <x v="2"/>
    <x v="2"/>
  </r>
  <r>
    <x v="55"/>
    <x v="6"/>
    <x v="71"/>
    <x v="164"/>
    <x v="1"/>
    <n v="0"/>
    <x v="0"/>
    <x v="0"/>
  </r>
  <r>
    <x v="55"/>
    <x v="6"/>
    <x v="71"/>
    <x v="163"/>
    <x v="1"/>
    <n v="0"/>
    <x v="0"/>
    <x v="0"/>
  </r>
  <r>
    <x v="55"/>
    <x v="6"/>
    <x v="71"/>
    <x v="154"/>
    <x v="1"/>
    <n v="0"/>
    <x v="3"/>
    <x v="0"/>
  </r>
  <r>
    <x v="55"/>
    <x v="6"/>
    <x v="71"/>
    <x v="157"/>
    <x v="1"/>
    <n v="0"/>
    <x v="3"/>
    <x v="0"/>
  </r>
  <r>
    <x v="55"/>
    <x v="6"/>
    <x v="71"/>
    <x v="158"/>
    <x v="1"/>
    <n v="0"/>
    <x v="1"/>
    <x v="1"/>
  </r>
  <r>
    <x v="55"/>
    <x v="6"/>
    <x v="71"/>
    <x v="10"/>
    <x v="1"/>
    <n v="0"/>
    <x v="4"/>
    <x v="3"/>
  </r>
  <r>
    <x v="55"/>
    <x v="6"/>
    <x v="66"/>
    <x v="161"/>
    <x v="0"/>
    <n v="0"/>
    <x v="3"/>
    <x v="0"/>
  </r>
  <r>
    <x v="55"/>
    <x v="6"/>
    <x v="66"/>
    <x v="156"/>
    <x v="0"/>
    <n v="0.7"/>
    <x v="8"/>
    <x v="0"/>
  </r>
  <r>
    <x v="55"/>
    <x v="6"/>
    <x v="66"/>
    <x v="155"/>
    <x v="0"/>
    <n v="0"/>
    <x v="0"/>
    <x v="0"/>
  </r>
  <r>
    <x v="55"/>
    <x v="6"/>
    <x v="66"/>
    <x v="159"/>
    <x v="0"/>
    <n v="0"/>
    <x v="7"/>
    <x v="3"/>
  </r>
  <r>
    <x v="55"/>
    <x v="6"/>
    <x v="66"/>
    <x v="165"/>
    <x v="0"/>
    <n v="0"/>
    <x v="3"/>
    <x v="0"/>
  </r>
  <r>
    <x v="55"/>
    <x v="6"/>
    <x v="66"/>
    <x v="162"/>
    <x v="0"/>
    <n v="0"/>
    <x v="0"/>
    <x v="0"/>
  </r>
  <r>
    <x v="55"/>
    <x v="6"/>
    <x v="66"/>
    <x v="27"/>
    <x v="0"/>
    <n v="0"/>
    <x v="5"/>
    <x v="3"/>
  </r>
  <r>
    <x v="55"/>
    <x v="6"/>
    <x v="66"/>
    <x v="26"/>
    <x v="0"/>
    <n v="0"/>
    <x v="7"/>
    <x v="3"/>
  </r>
  <r>
    <x v="55"/>
    <x v="6"/>
    <x v="66"/>
    <x v="160"/>
    <x v="0"/>
    <n v="1.3"/>
    <x v="2"/>
    <x v="2"/>
  </r>
  <r>
    <x v="55"/>
    <x v="6"/>
    <x v="66"/>
    <x v="164"/>
    <x v="0"/>
    <n v="0"/>
    <x v="0"/>
    <x v="0"/>
  </r>
  <r>
    <x v="55"/>
    <x v="6"/>
    <x v="66"/>
    <x v="163"/>
    <x v="0"/>
    <n v="0"/>
    <x v="0"/>
    <x v="0"/>
  </r>
  <r>
    <x v="55"/>
    <x v="6"/>
    <x v="66"/>
    <x v="154"/>
    <x v="0"/>
    <n v="0"/>
    <x v="3"/>
    <x v="0"/>
  </r>
  <r>
    <x v="55"/>
    <x v="6"/>
    <x v="66"/>
    <x v="157"/>
    <x v="0"/>
    <n v="0"/>
    <x v="3"/>
    <x v="0"/>
  </r>
  <r>
    <x v="55"/>
    <x v="6"/>
    <x v="66"/>
    <x v="158"/>
    <x v="0"/>
    <n v="0.5"/>
    <x v="1"/>
    <x v="1"/>
  </r>
  <r>
    <x v="55"/>
    <x v="6"/>
    <x v="66"/>
    <x v="10"/>
    <x v="0"/>
    <n v="3.3"/>
    <x v="4"/>
    <x v="3"/>
  </r>
  <r>
    <x v="55"/>
    <x v="6"/>
    <x v="66"/>
    <x v="161"/>
    <x v="1"/>
    <n v="0"/>
    <x v="3"/>
    <x v="0"/>
  </r>
  <r>
    <x v="55"/>
    <x v="6"/>
    <x v="66"/>
    <x v="156"/>
    <x v="1"/>
    <n v="0"/>
    <x v="8"/>
    <x v="0"/>
  </r>
  <r>
    <x v="55"/>
    <x v="6"/>
    <x v="66"/>
    <x v="155"/>
    <x v="1"/>
    <n v="0"/>
    <x v="0"/>
    <x v="0"/>
  </r>
  <r>
    <x v="55"/>
    <x v="6"/>
    <x v="66"/>
    <x v="159"/>
    <x v="1"/>
    <n v="0"/>
    <x v="7"/>
    <x v="3"/>
  </r>
  <r>
    <x v="55"/>
    <x v="6"/>
    <x v="66"/>
    <x v="165"/>
    <x v="1"/>
    <n v="0"/>
    <x v="3"/>
    <x v="0"/>
  </r>
  <r>
    <x v="55"/>
    <x v="6"/>
    <x v="66"/>
    <x v="162"/>
    <x v="1"/>
    <n v="0"/>
    <x v="0"/>
    <x v="0"/>
  </r>
  <r>
    <x v="55"/>
    <x v="6"/>
    <x v="66"/>
    <x v="27"/>
    <x v="1"/>
    <n v="0"/>
    <x v="5"/>
    <x v="3"/>
  </r>
  <r>
    <x v="55"/>
    <x v="6"/>
    <x v="66"/>
    <x v="26"/>
    <x v="1"/>
    <n v="0"/>
    <x v="7"/>
    <x v="3"/>
  </r>
  <r>
    <x v="55"/>
    <x v="6"/>
    <x v="66"/>
    <x v="160"/>
    <x v="1"/>
    <n v="0.2"/>
    <x v="2"/>
    <x v="2"/>
  </r>
  <r>
    <x v="55"/>
    <x v="6"/>
    <x v="66"/>
    <x v="164"/>
    <x v="1"/>
    <n v="0"/>
    <x v="0"/>
    <x v="0"/>
  </r>
  <r>
    <x v="55"/>
    <x v="6"/>
    <x v="66"/>
    <x v="163"/>
    <x v="1"/>
    <n v="0"/>
    <x v="0"/>
    <x v="0"/>
  </r>
  <r>
    <x v="55"/>
    <x v="6"/>
    <x v="66"/>
    <x v="154"/>
    <x v="1"/>
    <n v="0"/>
    <x v="3"/>
    <x v="0"/>
  </r>
  <r>
    <x v="55"/>
    <x v="6"/>
    <x v="66"/>
    <x v="157"/>
    <x v="1"/>
    <n v="0"/>
    <x v="3"/>
    <x v="0"/>
  </r>
  <r>
    <x v="55"/>
    <x v="6"/>
    <x v="66"/>
    <x v="158"/>
    <x v="1"/>
    <n v="0"/>
    <x v="1"/>
    <x v="1"/>
  </r>
  <r>
    <x v="55"/>
    <x v="6"/>
    <x v="66"/>
    <x v="10"/>
    <x v="1"/>
    <n v="0"/>
    <x v="4"/>
    <x v="3"/>
  </r>
  <r>
    <x v="55"/>
    <x v="6"/>
    <x v="68"/>
    <x v="161"/>
    <x v="0"/>
    <n v="0"/>
    <x v="3"/>
    <x v="0"/>
  </r>
  <r>
    <x v="55"/>
    <x v="6"/>
    <x v="68"/>
    <x v="156"/>
    <x v="0"/>
    <n v="0"/>
    <x v="8"/>
    <x v="0"/>
  </r>
  <r>
    <x v="55"/>
    <x v="6"/>
    <x v="68"/>
    <x v="155"/>
    <x v="0"/>
    <n v="0"/>
    <x v="0"/>
    <x v="0"/>
  </r>
  <r>
    <x v="55"/>
    <x v="6"/>
    <x v="68"/>
    <x v="159"/>
    <x v="0"/>
    <n v="0"/>
    <x v="7"/>
    <x v="3"/>
  </r>
  <r>
    <x v="55"/>
    <x v="6"/>
    <x v="68"/>
    <x v="165"/>
    <x v="0"/>
    <n v="0"/>
    <x v="3"/>
    <x v="0"/>
  </r>
  <r>
    <x v="55"/>
    <x v="6"/>
    <x v="68"/>
    <x v="162"/>
    <x v="0"/>
    <n v="0"/>
    <x v="0"/>
    <x v="0"/>
  </r>
  <r>
    <x v="55"/>
    <x v="6"/>
    <x v="68"/>
    <x v="27"/>
    <x v="0"/>
    <n v="0"/>
    <x v="5"/>
    <x v="3"/>
  </r>
  <r>
    <x v="55"/>
    <x v="6"/>
    <x v="68"/>
    <x v="26"/>
    <x v="0"/>
    <n v="0"/>
    <x v="7"/>
    <x v="3"/>
  </r>
  <r>
    <x v="55"/>
    <x v="6"/>
    <x v="68"/>
    <x v="160"/>
    <x v="0"/>
    <n v="0"/>
    <x v="2"/>
    <x v="2"/>
  </r>
  <r>
    <x v="55"/>
    <x v="6"/>
    <x v="68"/>
    <x v="164"/>
    <x v="0"/>
    <n v="0"/>
    <x v="0"/>
    <x v="0"/>
  </r>
  <r>
    <x v="55"/>
    <x v="6"/>
    <x v="68"/>
    <x v="163"/>
    <x v="0"/>
    <n v="0"/>
    <x v="0"/>
    <x v="0"/>
  </r>
  <r>
    <x v="55"/>
    <x v="6"/>
    <x v="68"/>
    <x v="154"/>
    <x v="0"/>
    <n v="0"/>
    <x v="3"/>
    <x v="0"/>
  </r>
  <r>
    <x v="55"/>
    <x v="6"/>
    <x v="68"/>
    <x v="157"/>
    <x v="0"/>
    <n v="0"/>
    <x v="3"/>
    <x v="0"/>
  </r>
  <r>
    <x v="55"/>
    <x v="6"/>
    <x v="68"/>
    <x v="158"/>
    <x v="0"/>
    <n v="0"/>
    <x v="1"/>
    <x v="1"/>
  </r>
  <r>
    <x v="55"/>
    <x v="6"/>
    <x v="68"/>
    <x v="10"/>
    <x v="0"/>
    <n v="0"/>
    <x v="4"/>
    <x v="3"/>
  </r>
  <r>
    <x v="55"/>
    <x v="6"/>
    <x v="68"/>
    <x v="161"/>
    <x v="1"/>
    <n v="0"/>
    <x v="3"/>
    <x v="0"/>
  </r>
  <r>
    <x v="55"/>
    <x v="6"/>
    <x v="68"/>
    <x v="156"/>
    <x v="1"/>
    <n v="0"/>
    <x v="8"/>
    <x v="0"/>
  </r>
  <r>
    <x v="55"/>
    <x v="6"/>
    <x v="68"/>
    <x v="155"/>
    <x v="1"/>
    <n v="0"/>
    <x v="0"/>
    <x v="0"/>
  </r>
  <r>
    <x v="55"/>
    <x v="6"/>
    <x v="68"/>
    <x v="159"/>
    <x v="1"/>
    <n v="0"/>
    <x v="7"/>
    <x v="3"/>
  </r>
  <r>
    <x v="55"/>
    <x v="6"/>
    <x v="68"/>
    <x v="165"/>
    <x v="1"/>
    <n v="0"/>
    <x v="3"/>
    <x v="0"/>
  </r>
  <r>
    <x v="55"/>
    <x v="6"/>
    <x v="68"/>
    <x v="162"/>
    <x v="1"/>
    <n v="0"/>
    <x v="0"/>
    <x v="0"/>
  </r>
  <r>
    <x v="55"/>
    <x v="6"/>
    <x v="68"/>
    <x v="27"/>
    <x v="1"/>
    <n v="0"/>
    <x v="5"/>
    <x v="3"/>
  </r>
  <r>
    <x v="55"/>
    <x v="6"/>
    <x v="68"/>
    <x v="26"/>
    <x v="1"/>
    <n v="0"/>
    <x v="7"/>
    <x v="3"/>
  </r>
  <r>
    <x v="55"/>
    <x v="6"/>
    <x v="68"/>
    <x v="160"/>
    <x v="1"/>
    <n v="0"/>
    <x v="2"/>
    <x v="2"/>
  </r>
  <r>
    <x v="55"/>
    <x v="6"/>
    <x v="68"/>
    <x v="164"/>
    <x v="1"/>
    <n v="0"/>
    <x v="0"/>
    <x v="0"/>
  </r>
  <r>
    <x v="55"/>
    <x v="6"/>
    <x v="68"/>
    <x v="163"/>
    <x v="1"/>
    <n v="0"/>
    <x v="0"/>
    <x v="0"/>
  </r>
  <r>
    <x v="55"/>
    <x v="6"/>
    <x v="68"/>
    <x v="154"/>
    <x v="1"/>
    <n v="0"/>
    <x v="3"/>
    <x v="0"/>
  </r>
  <r>
    <x v="55"/>
    <x v="6"/>
    <x v="68"/>
    <x v="157"/>
    <x v="1"/>
    <n v="0"/>
    <x v="3"/>
    <x v="0"/>
  </r>
  <r>
    <x v="55"/>
    <x v="6"/>
    <x v="68"/>
    <x v="158"/>
    <x v="1"/>
    <n v="0"/>
    <x v="1"/>
    <x v="1"/>
  </r>
  <r>
    <x v="55"/>
    <x v="6"/>
    <x v="68"/>
    <x v="10"/>
    <x v="1"/>
    <n v="0"/>
    <x v="4"/>
    <x v="3"/>
  </r>
  <r>
    <x v="55"/>
    <x v="0"/>
    <x v="0"/>
    <x v="161"/>
    <x v="0"/>
    <n v="0"/>
    <x v="3"/>
    <x v="0"/>
  </r>
  <r>
    <x v="55"/>
    <x v="0"/>
    <x v="0"/>
    <x v="156"/>
    <x v="0"/>
    <n v="0"/>
    <x v="8"/>
    <x v="0"/>
  </r>
  <r>
    <x v="55"/>
    <x v="0"/>
    <x v="0"/>
    <x v="155"/>
    <x v="0"/>
    <n v="0"/>
    <x v="0"/>
    <x v="0"/>
  </r>
  <r>
    <x v="55"/>
    <x v="0"/>
    <x v="0"/>
    <x v="159"/>
    <x v="0"/>
    <n v="0"/>
    <x v="7"/>
    <x v="3"/>
  </r>
  <r>
    <x v="55"/>
    <x v="0"/>
    <x v="0"/>
    <x v="165"/>
    <x v="0"/>
    <n v="0"/>
    <x v="3"/>
    <x v="0"/>
  </r>
  <r>
    <x v="55"/>
    <x v="0"/>
    <x v="0"/>
    <x v="162"/>
    <x v="0"/>
    <n v="0"/>
    <x v="0"/>
    <x v="0"/>
  </r>
  <r>
    <x v="55"/>
    <x v="0"/>
    <x v="0"/>
    <x v="27"/>
    <x v="0"/>
    <n v="0"/>
    <x v="5"/>
    <x v="3"/>
  </r>
  <r>
    <x v="55"/>
    <x v="0"/>
    <x v="0"/>
    <x v="26"/>
    <x v="0"/>
    <n v="0"/>
    <x v="7"/>
    <x v="3"/>
  </r>
  <r>
    <x v="55"/>
    <x v="0"/>
    <x v="0"/>
    <x v="160"/>
    <x v="0"/>
    <n v="0"/>
    <x v="2"/>
    <x v="2"/>
  </r>
  <r>
    <x v="55"/>
    <x v="0"/>
    <x v="0"/>
    <x v="164"/>
    <x v="0"/>
    <n v="0"/>
    <x v="0"/>
    <x v="0"/>
  </r>
  <r>
    <x v="55"/>
    <x v="0"/>
    <x v="0"/>
    <x v="163"/>
    <x v="0"/>
    <n v="0"/>
    <x v="0"/>
    <x v="0"/>
  </r>
  <r>
    <x v="55"/>
    <x v="0"/>
    <x v="0"/>
    <x v="154"/>
    <x v="0"/>
    <n v="0"/>
    <x v="3"/>
    <x v="0"/>
  </r>
  <r>
    <x v="55"/>
    <x v="0"/>
    <x v="0"/>
    <x v="157"/>
    <x v="0"/>
    <n v="6.1"/>
    <x v="3"/>
    <x v="0"/>
  </r>
  <r>
    <x v="55"/>
    <x v="0"/>
    <x v="0"/>
    <x v="158"/>
    <x v="0"/>
    <n v="1.4"/>
    <x v="1"/>
    <x v="1"/>
  </r>
  <r>
    <x v="55"/>
    <x v="0"/>
    <x v="0"/>
    <x v="10"/>
    <x v="0"/>
    <n v="0"/>
    <x v="4"/>
    <x v="3"/>
  </r>
  <r>
    <x v="55"/>
    <x v="0"/>
    <x v="0"/>
    <x v="161"/>
    <x v="1"/>
    <n v="0"/>
    <x v="3"/>
    <x v="0"/>
  </r>
  <r>
    <x v="55"/>
    <x v="0"/>
    <x v="0"/>
    <x v="156"/>
    <x v="1"/>
    <n v="0"/>
    <x v="8"/>
    <x v="0"/>
  </r>
  <r>
    <x v="55"/>
    <x v="0"/>
    <x v="0"/>
    <x v="155"/>
    <x v="1"/>
    <n v="3"/>
    <x v="0"/>
    <x v="0"/>
  </r>
  <r>
    <x v="55"/>
    <x v="0"/>
    <x v="0"/>
    <x v="159"/>
    <x v="1"/>
    <n v="0"/>
    <x v="7"/>
    <x v="3"/>
  </r>
  <r>
    <x v="55"/>
    <x v="0"/>
    <x v="0"/>
    <x v="165"/>
    <x v="1"/>
    <n v="0"/>
    <x v="3"/>
    <x v="0"/>
  </r>
  <r>
    <x v="55"/>
    <x v="0"/>
    <x v="0"/>
    <x v="162"/>
    <x v="1"/>
    <n v="0"/>
    <x v="0"/>
    <x v="0"/>
  </r>
  <r>
    <x v="55"/>
    <x v="0"/>
    <x v="0"/>
    <x v="27"/>
    <x v="1"/>
    <n v="0"/>
    <x v="5"/>
    <x v="3"/>
  </r>
  <r>
    <x v="55"/>
    <x v="0"/>
    <x v="0"/>
    <x v="26"/>
    <x v="1"/>
    <n v="0"/>
    <x v="7"/>
    <x v="3"/>
  </r>
  <r>
    <x v="55"/>
    <x v="0"/>
    <x v="0"/>
    <x v="160"/>
    <x v="1"/>
    <n v="0"/>
    <x v="2"/>
    <x v="2"/>
  </r>
  <r>
    <x v="55"/>
    <x v="0"/>
    <x v="0"/>
    <x v="164"/>
    <x v="1"/>
    <n v="0"/>
    <x v="0"/>
    <x v="0"/>
  </r>
  <r>
    <x v="55"/>
    <x v="0"/>
    <x v="0"/>
    <x v="163"/>
    <x v="1"/>
    <n v="0"/>
    <x v="0"/>
    <x v="0"/>
  </r>
  <r>
    <x v="55"/>
    <x v="0"/>
    <x v="0"/>
    <x v="154"/>
    <x v="1"/>
    <n v="0"/>
    <x v="3"/>
    <x v="0"/>
  </r>
  <r>
    <x v="55"/>
    <x v="0"/>
    <x v="0"/>
    <x v="157"/>
    <x v="1"/>
    <n v="0"/>
    <x v="3"/>
    <x v="0"/>
  </r>
  <r>
    <x v="55"/>
    <x v="0"/>
    <x v="0"/>
    <x v="158"/>
    <x v="1"/>
    <n v="0"/>
    <x v="1"/>
    <x v="1"/>
  </r>
  <r>
    <x v="55"/>
    <x v="0"/>
    <x v="0"/>
    <x v="10"/>
    <x v="1"/>
    <n v="0"/>
    <x v="4"/>
    <x v="3"/>
  </r>
  <r>
    <x v="55"/>
    <x v="0"/>
    <x v="1"/>
    <x v="161"/>
    <x v="0"/>
    <n v="0"/>
    <x v="3"/>
    <x v="0"/>
  </r>
  <r>
    <x v="55"/>
    <x v="0"/>
    <x v="1"/>
    <x v="156"/>
    <x v="0"/>
    <n v="0"/>
    <x v="8"/>
    <x v="0"/>
  </r>
  <r>
    <x v="55"/>
    <x v="0"/>
    <x v="1"/>
    <x v="155"/>
    <x v="0"/>
    <n v="0"/>
    <x v="0"/>
    <x v="0"/>
  </r>
  <r>
    <x v="55"/>
    <x v="0"/>
    <x v="1"/>
    <x v="159"/>
    <x v="0"/>
    <n v="0"/>
    <x v="7"/>
    <x v="3"/>
  </r>
  <r>
    <x v="55"/>
    <x v="0"/>
    <x v="1"/>
    <x v="165"/>
    <x v="0"/>
    <n v="0"/>
    <x v="3"/>
    <x v="0"/>
  </r>
  <r>
    <x v="55"/>
    <x v="0"/>
    <x v="1"/>
    <x v="162"/>
    <x v="0"/>
    <n v="0"/>
    <x v="0"/>
    <x v="0"/>
  </r>
  <r>
    <x v="55"/>
    <x v="0"/>
    <x v="1"/>
    <x v="27"/>
    <x v="0"/>
    <n v="0"/>
    <x v="5"/>
    <x v="3"/>
  </r>
  <r>
    <x v="55"/>
    <x v="0"/>
    <x v="1"/>
    <x v="26"/>
    <x v="0"/>
    <n v="0"/>
    <x v="7"/>
    <x v="3"/>
  </r>
  <r>
    <x v="55"/>
    <x v="0"/>
    <x v="1"/>
    <x v="160"/>
    <x v="0"/>
    <n v="0"/>
    <x v="2"/>
    <x v="2"/>
  </r>
  <r>
    <x v="55"/>
    <x v="0"/>
    <x v="1"/>
    <x v="164"/>
    <x v="0"/>
    <n v="0"/>
    <x v="0"/>
    <x v="0"/>
  </r>
  <r>
    <x v="55"/>
    <x v="0"/>
    <x v="1"/>
    <x v="163"/>
    <x v="0"/>
    <n v="0"/>
    <x v="0"/>
    <x v="0"/>
  </r>
  <r>
    <x v="55"/>
    <x v="0"/>
    <x v="1"/>
    <x v="154"/>
    <x v="0"/>
    <n v="0"/>
    <x v="3"/>
    <x v="0"/>
  </r>
  <r>
    <x v="55"/>
    <x v="0"/>
    <x v="1"/>
    <x v="157"/>
    <x v="0"/>
    <n v="0"/>
    <x v="3"/>
    <x v="0"/>
  </r>
  <r>
    <x v="55"/>
    <x v="0"/>
    <x v="1"/>
    <x v="158"/>
    <x v="0"/>
    <n v="0"/>
    <x v="1"/>
    <x v="1"/>
  </r>
  <r>
    <x v="55"/>
    <x v="0"/>
    <x v="1"/>
    <x v="10"/>
    <x v="0"/>
    <n v="0"/>
    <x v="4"/>
    <x v="3"/>
  </r>
  <r>
    <x v="55"/>
    <x v="0"/>
    <x v="1"/>
    <x v="161"/>
    <x v="1"/>
    <n v="0"/>
    <x v="3"/>
    <x v="0"/>
  </r>
  <r>
    <x v="55"/>
    <x v="0"/>
    <x v="1"/>
    <x v="156"/>
    <x v="1"/>
    <n v="0"/>
    <x v="8"/>
    <x v="0"/>
  </r>
  <r>
    <x v="55"/>
    <x v="0"/>
    <x v="1"/>
    <x v="155"/>
    <x v="1"/>
    <n v="0"/>
    <x v="0"/>
    <x v="0"/>
  </r>
  <r>
    <x v="55"/>
    <x v="0"/>
    <x v="1"/>
    <x v="159"/>
    <x v="1"/>
    <n v="0"/>
    <x v="7"/>
    <x v="3"/>
  </r>
  <r>
    <x v="55"/>
    <x v="0"/>
    <x v="1"/>
    <x v="165"/>
    <x v="1"/>
    <n v="0"/>
    <x v="3"/>
    <x v="0"/>
  </r>
  <r>
    <x v="55"/>
    <x v="0"/>
    <x v="1"/>
    <x v="162"/>
    <x v="1"/>
    <n v="0"/>
    <x v="0"/>
    <x v="0"/>
  </r>
  <r>
    <x v="55"/>
    <x v="0"/>
    <x v="1"/>
    <x v="27"/>
    <x v="1"/>
    <n v="0"/>
    <x v="5"/>
    <x v="3"/>
  </r>
  <r>
    <x v="55"/>
    <x v="0"/>
    <x v="1"/>
    <x v="26"/>
    <x v="1"/>
    <n v="0"/>
    <x v="7"/>
    <x v="3"/>
  </r>
  <r>
    <x v="55"/>
    <x v="0"/>
    <x v="1"/>
    <x v="160"/>
    <x v="1"/>
    <n v="0"/>
    <x v="2"/>
    <x v="2"/>
  </r>
  <r>
    <x v="55"/>
    <x v="0"/>
    <x v="1"/>
    <x v="164"/>
    <x v="1"/>
    <n v="0"/>
    <x v="0"/>
    <x v="0"/>
  </r>
  <r>
    <x v="55"/>
    <x v="0"/>
    <x v="1"/>
    <x v="163"/>
    <x v="1"/>
    <n v="0"/>
    <x v="0"/>
    <x v="0"/>
  </r>
  <r>
    <x v="55"/>
    <x v="0"/>
    <x v="1"/>
    <x v="154"/>
    <x v="1"/>
    <n v="0"/>
    <x v="3"/>
    <x v="0"/>
  </r>
  <r>
    <x v="55"/>
    <x v="0"/>
    <x v="1"/>
    <x v="157"/>
    <x v="1"/>
    <n v="0"/>
    <x v="3"/>
    <x v="0"/>
  </r>
  <r>
    <x v="55"/>
    <x v="0"/>
    <x v="1"/>
    <x v="158"/>
    <x v="1"/>
    <n v="0"/>
    <x v="1"/>
    <x v="1"/>
  </r>
  <r>
    <x v="55"/>
    <x v="0"/>
    <x v="1"/>
    <x v="10"/>
    <x v="1"/>
    <n v="0"/>
    <x v="4"/>
    <x v="3"/>
  </r>
  <r>
    <x v="55"/>
    <x v="0"/>
    <x v="2"/>
    <x v="161"/>
    <x v="0"/>
    <n v="0.1"/>
    <x v="3"/>
    <x v="0"/>
  </r>
  <r>
    <x v="55"/>
    <x v="0"/>
    <x v="2"/>
    <x v="156"/>
    <x v="0"/>
    <n v="0"/>
    <x v="8"/>
    <x v="0"/>
  </r>
  <r>
    <x v="55"/>
    <x v="0"/>
    <x v="2"/>
    <x v="155"/>
    <x v="0"/>
    <n v="12"/>
    <x v="0"/>
    <x v="0"/>
  </r>
  <r>
    <x v="55"/>
    <x v="0"/>
    <x v="2"/>
    <x v="159"/>
    <x v="0"/>
    <n v="0"/>
    <x v="7"/>
    <x v="3"/>
  </r>
  <r>
    <x v="55"/>
    <x v="0"/>
    <x v="2"/>
    <x v="165"/>
    <x v="0"/>
    <n v="0"/>
    <x v="3"/>
    <x v="0"/>
  </r>
  <r>
    <x v="55"/>
    <x v="0"/>
    <x v="2"/>
    <x v="162"/>
    <x v="0"/>
    <n v="0"/>
    <x v="0"/>
    <x v="0"/>
  </r>
  <r>
    <x v="55"/>
    <x v="0"/>
    <x v="2"/>
    <x v="27"/>
    <x v="0"/>
    <n v="0"/>
    <x v="5"/>
    <x v="3"/>
  </r>
  <r>
    <x v="55"/>
    <x v="0"/>
    <x v="2"/>
    <x v="26"/>
    <x v="0"/>
    <n v="1.1000000000000001"/>
    <x v="7"/>
    <x v="3"/>
  </r>
  <r>
    <x v="55"/>
    <x v="0"/>
    <x v="2"/>
    <x v="160"/>
    <x v="0"/>
    <n v="0"/>
    <x v="2"/>
    <x v="2"/>
  </r>
  <r>
    <x v="55"/>
    <x v="0"/>
    <x v="2"/>
    <x v="164"/>
    <x v="0"/>
    <n v="0"/>
    <x v="0"/>
    <x v="0"/>
  </r>
  <r>
    <x v="55"/>
    <x v="0"/>
    <x v="2"/>
    <x v="163"/>
    <x v="0"/>
    <n v="0.4"/>
    <x v="0"/>
    <x v="0"/>
  </r>
  <r>
    <x v="55"/>
    <x v="0"/>
    <x v="2"/>
    <x v="154"/>
    <x v="0"/>
    <n v="0"/>
    <x v="3"/>
    <x v="0"/>
  </r>
  <r>
    <x v="55"/>
    <x v="0"/>
    <x v="2"/>
    <x v="157"/>
    <x v="0"/>
    <n v="12.1"/>
    <x v="3"/>
    <x v="0"/>
  </r>
  <r>
    <x v="55"/>
    <x v="0"/>
    <x v="2"/>
    <x v="158"/>
    <x v="0"/>
    <n v="2.2000000000000002"/>
    <x v="1"/>
    <x v="1"/>
  </r>
  <r>
    <x v="55"/>
    <x v="0"/>
    <x v="2"/>
    <x v="10"/>
    <x v="0"/>
    <n v="0"/>
    <x v="4"/>
    <x v="3"/>
  </r>
  <r>
    <x v="55"/>
    <x v="0"/>
    <x v="2"/>
    <x v="161"/>
    <x v="1"/>
    <n v="0"/>
    <x v="3"/>
    <x v="0"/>
  </r>
  <r>
    <x v="55"/>
    <x v="0"/>
    <x v="2"/>
    <x v="156"/>
    <x v="1"/>
    <n v="0"/>
    <x v="8"/>
    <x v="0"/>
  </r>
  <r>
    <x v="55"/>
    <x v="0"/>
    <x v="2"/>
    <x v="155"/>
    <x v="1"/>
    <n v="0.1"/>
    <x v="0"/>
    <x v="0"/>
  </r>
  <r>
    <x v="55"/>
    <x v="0"/>
    <x v="2"/>
    <x v="159"/>
    <x v="1"/>
    <n v="0"/>
    <x v="7"/>
    <x v="3"/>
  </r>
  <r>
    <x v="55"/>
    <x v="0"/>
    <x v="2"/>
    <x v="165"/>
    <x v="1"/>
    <n v="0"/>
    <x v="3"/>
    <x v="0"/>
  </r>
  <r>
    <x v="55"/>
    <x v="0"/>
    <x v="2"/>
    <x v="162"/>
    <x v="1"/>
    <n v="0"/>
    <x v="0"/>
    <x v="0"/>
  </r>
  <r>
    <x v="55"/>
    <x v="0"/>
    <x v="2"/>
    <x v="27"/>
    <x v="1"/>
    <n v="0"/>
    <x v="5"/>
    <x v="3"/>
  </r>
  <r>
    <x v="55"/>
    <x v="0"/>
    <x v="2"/>
    <x v="26"/>
    <x v="1"/>
    <n v="0"/>
    <x v="7"/>
    <x v="3"/>
  </r>
  <r>
    <x v="55"/>
    <x v="0"/>
    <x v="2"/>
    <x v="160"/>
    <x v="1"/>
    <n v="0"/>
    <x v="2"/>
    <x v="2"/>
  </r>
  <r>
    <x v="55"/>
    <x v="0"/>
    <x v="2"/>
    <x v="164"/>
    <x v="1"/>
    <n v="0"/>
    <x v="0"/>
    <x v="0"/>
  </r>
  <r>
    <x v="55"/>
    <x v="0"/>
    <x v="2"/>
    <x v="163"/>
    <x v="1"/>
    <n v="0"/>
    <x v="0"/>
    <x v="0"/>
  </r>
  <r>
    <x v="55"/>
    <x v="0"/>
    <x v="2"/>
    <x v="154"/>
    <x v="1"/>
    <n v="0"/>
    <x v="3"/>
    <x v="0"/>
  </r>
  <r>
    <x v="55"/>
    <x v="0"/>
    <x v="2"/>
    <x v="157"/>
    <x v="1"/>
    <n v="0"/>
    <x v="3"/>
    <x v="0"/>
  </r>
  <r>
    <x v="55"/>
    <x v="0"/>
    <x v="2"/>
    <x v="158"/>
    <x v="1"/>
    <n v="0.1"/>
    <x v="1"/>
    <x v="1"/>
  </r>
  <r>
    <x v="55"/>
    <x v="0"/>
    <x v="2"/>
    <x v="10"/>
    <x v="1"/>
    <n v="0"/>
    <x v="4"/>
    <x v="3"/>
  </r>
  <r>
    <x v="55"/>
    <x v="0"/>
    <x v="3"/>
    <x v="161"/>
    <x v="0"/>
    <n v="0"/>
    <x v="3"/>
    <x v="0"/>
  </r>
  <r>
    <x v="55"/>
    <x v="0"/>
    <x v="3"/>
    <x v="156"/>
    <x v="0"/>
    <n v="0"/>
    <x v="8"/>
    <x v="0"/>
  </r>
  <r>
    <x v="55"/>
    <x v="0"/>
    <x v="3"/>
    <x v="155"/>
    <x v="0"/>
    <n v="0"/>
    <x v="0"/>
    <x v="0"/>
  </r>
  <r>
    <x v="55"/>
    <x v="0"/>
    <x v="3"/>
    <x v="159"/>
    <x v="0"/>
    <n v="0"/>
    <x v="7"/>
    <x v="3"/>
  </r>
  <r>
    <x v="55"/>
    <x v="0"/>
    <x v="3"/>
    <x v="165"/>
    <x v="0"/>
    <n v="0"/>
    <x v="3"/>
    <x v="0"/>
  </r>
  <r>
    <x v="55"/>
    <x v="0"/>
    <x v="3"/>
    <x v="162"/>
    <x v="0"/>
    <n v="0"/>
    <x v="0"/>
    <x v="0"/>
  </r>
  <r>
    <x v="55"/>
    <x v="0"/>
    <x v="3"/>
    <x v="27"/>
    <x v="0"/>
    <n v="0"/>
    <x v="5"/>
    <x v="3"/>
  </r>
  <r>
    <x v="55"/>
    <x v="0"/>
    <x v="3"/>
    <x v="26"/>
    <x v="0"/>
    <n v="0"/>
    <x v="7"/>
    <x v="3"/>
  </r>
  <r>
    <x v="55"/>
    <x v="0"/>
    <x v="3"/>
    <x v="160"/>
    <x v="0"/>
    <n v="0"/>
    <x v="2"/>
    <x v="2"/>
  </r>
  <r>
    <x v="55"/>
    <x v="0"/>
    <x v="3"/>
    <x v="164"/>
    <x v="0"/>
    <n v="0"/>
    <x v="0"/>
    <x v="0"/>
  </r>
  <r>
    <x v="55"/>
    <x v="0"/>
    <x v="3"/>
    <x v="163"/>
    <x v="0"/>
    <n v="0"/>
    <x v="0"/>
    <x v="0"/>
  </r>
  <r>
    <x v="55"/>
    <x v="0"/>
    <x v="3"/>
    <x v="154"/>
    <x v="0"/>
    <n v="0"/>
    <x v="3"/>
    <x v="0"/>
  </r>
  <r>
    <x v="55"/>
    <x v="0"/>
    <x v="3"/>
    <x v="157"/>
    <x v="0"/>
    <n v="0"/>
    <x v="3"/>
    <x v="0"/>
  </r>
  <r>
    <x v="55"/>
    <x v="0"/>
    <x v="3"/>
    <x v="158"/>
    <x v="0"/>
    <n v="1"/>
    <x v="1"/>
    <x v="1"/>
  </r>
  <r>
    <x v="55"/>
    <x v="0"/>
    <x v="3"/>
    <x v="10"/>
    <x v="0"/>
    <n v="0"/>
    <x v="4"/>
    <x v="3"/>
  </r>
  <r>
    <x v="55"/>
    <x v="0"/>
    <x v="3"/>
    <x v="161"/>
    <x v="1"/>
    <n v="0"/>
    <x v="3"/>
    <x v="0"/>
  </r>
  <r>
    <x v="55"/>
    <x v="0"/>
    <x v="3"/>
    <x v="156"/>
    <x v="1"/>
    <n v="0"/>
    <x v="8"/>
    <x v="0"/>
  </r>
  <r>
    <x v="55"/>
    <x v="0"/>
    <x v="3"/>
    <x v="155"/>
    <x v="1"/>
    <n v="0"/>
    <x v="0"/>
    <x v="0"/>
  </r>
  <r>
    <x v="55"/>
    <x v="0"/>
    <x v="3"/>
    <x v="159"/>
    <x v="1"/>
    <n v="0"/>
    <x v="7"/>
    <x v="3"/>
  </r>
  <r>
    <x v="55"/>
    <x v="0"/>
    <x v="3"/>
    <x v="165"/>
    <x v="1"/>
    <n v="0"/>
    <x v="3"/>
    <x v="0"/>
  </r>
  <r>
    <x v="55"/>
    <x v="0"/>
    <x v="3"/>
    <x v="162"/>
    <x v="1"/>
    <n v="0"/>
    <x v="0"/>
    <x v="0"/>
  </r>
  <r>
    <x v="55"/>
    <x v="0"/>
    <x v="3"/>
    <x v="27"/>
    <x v="1"/>
    <n v="0"/>
    <x v="5"/>
    <x v="3"/>
  </r>
  <r>
    <x v="55"/>
    <x v="0"/>
    <x v="3"/>
    <x v="26"/>
    <x v="1"/>
    <n v="0"/>
    <x v="7"/>
    <x v="3"/>
  </r>
  <r>
    <x v="55"/>
    <x v="0"/>
    <x v="3"/>
    <x v="160"/>
    <x v="1"/>
    <n v="0"/>
    <x v="2"/>
    <x v="2"/>
  </r>
  <r>
    <x v="55"/>
    <x v="0"/>
    <x v="3"/>
    <x v="164"/>
    <x v="1"/>
    <n v="0"/>
    <x v="0"/>
    <x v="0"/>
  </r>
  <r>
    <x v="55"/>
    <x v="0"/>
    <x v="3"/>
    <x v="163"/>
    <x v="1"/>
    <n v="0"/>
    <x v="0"/>
    <x v="0"/>
  </r>
  <r>
    <x v="55"/>
    <x v="0"/>
    <x v="3"/>
    <x v="154"/>
    <x v="1"/>
    <n v="0"/>
    <x v="3"/>
    <x v="0"/>
  </r>
  <r>
    <x v="55"/>
    <x v="0"/>
    <x v="3"/>
    <x v="157"/>
    <x v="1"/>
    <n v="0"/>
    <x v="3"/>
    <x v="0"/>
  </r>
  <r>
    <x v="55"/>
    <x v="0"/>
    <x v="3"/>
    <x v="158"/>
    <x v="1"/>
    <n v="1.5"/>
    <x v="1"/>
    <x v="1"/>
  </r>
  <r>
    <x v="55"/>
    <x v="0"/>
    <x v="3"/>
    <x v="10"/>
    <x v="1"/>
    <n v="0"/>
    <x v="4"/>
    <x v="3"/>
  </r>
  <r>
    <x v="55"/>
    <x v="0"/>
    <x v="4"/>
    <x v="161"/>
    <x v="0"/>
    <n v="0"/>
    <x v="3"/>
    <x v="0"/>
  </r>
  <r>
    <x v="55"/>
    <x v="0"/>
    <x v="4"/>
    <x v="156"/>
    <x v="0"/>
    <n v="0"/>
    <x v="8"/>
    <x v="0"/>
  </r>
  <r>
    <x v="55"/>
    <x v="0"/>
    <x v="4"/>
    <x v="155"/>
    <x v="0"/>
    <n v="0"/>
    <x v="0"/>
    <x v="0"/>
  </r>
  <r>
    <x v="55"/>
    <x v="0"/>
    <x v="4"/>
    <x v="159"/>
    <x v="0"/>
    <n v="0"/>
    <x v="7"/>
    <x v="3"/>
  </r>
  <r>
    <x v="55"/>
    <x v="0"/>
    <x v="4"/>
    <x v="165"/>
    <x v="0"/>
    <n v="0"/>
    <x v="3"/>
    <x v="0"/>
  </r>
  <r>
    <x v="55"/>
    <x v="0"/>
    <x v="4"/>
    <x v="162"/>
    <x v="0"/>
    <n v="0"/>
    <x v="0"/>
    <x v="0"/>
  </r>
  <r>
    <x v="55"/>
    <x v="0"/>
    <x v="4"/>
    <x v="27"/>
    <x v="0"/>
    <n v="0"/>
    <x v="5"/>
    <x v="3"/>
  </r>
  <r>
    <x v="55"/>
    <x v="0"/>
    <x v="4"/>
    <x v="26"/>
    <x v="0"/>
    <n v="0"/>
    <x v="7"/>
    <x v="3"/>
  </r>
  <r>
    <x v="55"/>
    <x v="0"/>
    <x v="4"/>
    <x v="160"/>
    <x v="0"/>
    <n v="0"/>
    <x v="2"/>
    <x v="2"/>
  </r>
  <r>
    <x v="55"/>
    <x v="0"/>
    <x v="4"/>
    <x v="164"/>
    <x v="0"/>
    <n v="0"/>
    <x v="0"/>
    <x v="0"/>
  </r>
  <r>
    <x v="55"/>
    <x v="0"/>
    <x v="4"/>
    <x v="163"/>
    <x v="0"/>
    <n v="0"/>
    <x v="0"/>
    <x v="0"/>
  </r>
  <r>
    <x v="55"/>
    <x v="0"/>
    <x v="4"/>
    <x v="154"/>
    <x v="0"/>
    <n v="0"/>
    <x v="3"/>
    <x v="0"/>
  </r>
  <r>
    <x v="55"/>
    <x v="0"/>
    <x v="4"/>
    <x v="157"/>
    <x v="0"/>
    <n v="0"/>
    <x v="3"/>
    <x v="0"/>
  </r>
  <r>
    <x v="55"/>
    <x v="0"/>
    <x v="4"/>
    <x v="158"/>
    <x v="0"/>
    <n v="0"/>
    <x v="1"/>
    <x v="1"/>
  </r>
  <r>
    <x v="55"/>
    <x v="0"/>
    <x v="4"/>
    <x v="10"/>
    <x v="0"/>
    <n v="0"/>
    <x v="4"/>
    <x v="3"/>
  </r>
  <r>
    <x v="55"/>
    <x v="0"/>
    <x v="4"/>
    <x v="161"/>
    <x v="1"/>
    <n v="0"/>
    <x v="3"/>
    <x v="0"/>
  </r>
  <r>
    <x v="55"/>
    <x v="0"/>
    <x v="4"/>
    <x v="156"/>
    <x v="1"/>
    <n v="0"/>
    <x v="8"/>
    <x v="0"/>
  </r>
  <r>
    <x v="55"/>
    <x v="0"/>
    <x v="4"/>
    <x v="155"/>
    <x v="1"/>
    <n v="0"/>
    <x v="0"/>
    <x v="0"/>
  </r>
  <r>
    <x v="55"/>
    <x v="0"/>
    <x v="4"/>
    <x v="159"/>
    <x v="1"/>
    <n v="0"/>
    <x v="7"/>
    <x v="3"/>
  </r>
  <r>
    <x v="55"/>
    <x v="0"/>
    <x v="4"/>
    <x v="165"/>
    <x v="1"/>
    <n v="0"/>
    <x v="3"/>
    <x v="0"/>
  </r>
  <r>
    <x v="55"/>
    <x v="0"/>
    <x v="4"/>
    <x v="162"/>
    <x v="1"/>
    <n v="0"/>
    <x v="0"/>
    <x v="0"/>
  </r>
  <r>
    <x v="55"/>
    <x v="0"/>
    <x v="4"/>
    <x v="27"/>
    <x v="1"/>
    <n v="0"/>
    <x v="5"/>
    <x v="3"/>
  </r>
  <r>
    <x v="55"/>
    <x v="0"/>
    <x v="4"/>
    <x v="26"/>
    <x v="1"/>
    <n v="0"/>
    <x v="7"/>
    <x v="3"/>
  </r>
  <r>
    <x v="55"/>
    <x v="0"/>
    <x v="4"/>
    <x v="160"/>
    <x v="1"/>
    <n v="0"/>
    <x v="2"/>
    <x v="2"/>
  </r>
  <r>
    <x v="55"/>
    <x v="0"/>
    <x v="4"/>
    <x v="164"/>
    <x v="1"/>
    <n v="0"/>
    <x v="0"/>
    <x v="0"/>
  </r>
  <r>
    <x v="55"/>
    <x v="0"/>
    <x v="4"/>
    <x v="163"/>
    <x v="1"/>
    <n v="0"/>
    <x v="0"/>
    <x v="0"/>
  </r>
  <r>
    <x v="55"/>
    <x v="0"/>
    <x v="4"/>
    <x v="154"/>
    <x v="1"/>
    <n v="0"/>
    <x v="3"/>
    <x v="0"/>
  </r>
  <r>
    <x v="55"/>
    <x v="0"/>
    <x v="4"/>
    <x v="157"/>
    <x v="1"/>
    <n v="0"/>
    <x v="3"/>
    <x v="0"/>
  </r>
  <r>
    <x v="55"/>
    <x v="0"/>
    <x v="4"/>
    <x v="158"/>
    <x v="1"/>
    <n v="0"/>
    <x v="1"/>
    <x v="1"/>
  </r>
  <r>
    <x v="55"/>
    <x v="0"/>
    <x v="4"/>
    <x v="10"/>
    <x v="1"/>
    <n v="0"/>
    <x v="4"/>
    <x v="3"/>
  </r>
  <r>
    <x v="55"/>
    <x v="0"/>
    <x v="5"/>
    <x v="161"/>
    <x v="0"/>
    <n v="0"/>
    <x v="3"/>
    <x v="0"/>
  </r>
  <r>
    <x v="55"/>
    <x v="0"/>
    <x v="5"/>
    <x v="156"/>
    <x v="0"/>
    <n v="0"/>
    <x v="8"/>
    <x v="0"/>
  </r>
  <r>
    <x v="55"/>
    <x v="0"/>
    <x v="5"/>
    <x v="155"/>
    <x v="0"/>
    <n v="0"/>
    <x v="0"/>
    <x v="0"/>
  </r>
  <r>
    <x v="55"/>
    <x v="0"/>
    <x v="5"/>
    <x v="159"/>
    <x v="0"/>
    <n v="0"/>
    <x v="7"/>
    <x v="3"/>
  </r>
  <r>
    <x v="55"/>
    <x v="0"/>
    <x v="5"/>
    <x v="165"/>
    <x v="0"/>
    <n v="0"/>
    <x v="3"/>
    <x v="0"/>
  </r>
  <r>
    <x v="55"/>
    <x v="0"/>
    <x v="5"/>
    <x v="162"/>
    <x v="0"/>
    <n v="0"/>
    <x v="0"/>
    <x v="0"/>
  </r>
  <r>
    <x v="55"/>
    <x v="0"/>
    <x v="5"/>
    <x v="27"/>
    <x v="0"/>
    <n v="0"/>
    <x v="5"/>
    <x v="3"/>
  </r>
  <r>
    <x v="55"/>
    <x v="0"/>
    <x v="5"/>
    <x v="26"/>
    <x v="0"/>
    <n v="0"/>
    <x v="7"/>
    <x v="3"/>
  </r>
  <r>
    <x v="55"/>
    <x v="0"/>
    <x v="5"/>
    <x v="160"/>
    <x v="0"/>
    <n v="0"/>
    <x v="2"/>
    <x v="2"/>
  </r>
  <r>
    <x v="55"/>
    <x v="0"/>
    <x v="5"/>
    <x v="164"/>
    <x v="0"/>
    <n v="0"/>
    <x v="0"/>
    <x v="0"/>
  </r>
  <r>
    <x v="55"/>
    <x v="0"/>
    <x v="5"/>
    <x v="163"/>
    <x v="0"/>
    <n v="0"/>
    <x v="0"/>
    <x v="0"/>
  </r>
  <r>
    <x v="55"/>
    <x v="0"/>
    <x v="5"/>
    <x v="154"/>
    <x v="0"/>
    <n v="0"/>
    <x v="3"/>
    <x v="0"/>
  </r>
  <r>
    <x v="55"/>
    <x v="0"/>
    <x v="5"/>
    <x v="157"/>
    <x v="0"/>
    <n v="0"/>
    <x v="3"/>
    <x v="0"/>
  </r>
  <r>
    <x v="55"/>
    <x v="0"/>
    <x v="5"/>
    <x v="158"/>
    <x v="0"/>
    <n v="4"/>
    <x v="1"/>
    <x v="1"/>
  </r>
  <r>
    <x v="55"/>
    <x v="0"/>
    <x v="5"/>
    <x v="10"/>
    <x v="0"/>
    <n v="0"/>
    <x v="4"/>
    <x v="3"/>
  </r>
  <r>
    <x v="55"/>
    <x v="0"/>
    <x v="5"/>
    <x v="161"/>
    <x v="1"/>
    <n v="0"/>
    <x v="3"/>
    <x v="0"/>
  </r>
  <r>
    <x v="55"/>
    <x v="0"/>
    <x v="5"/>
    <x v="156"/>
    <x v="1"/>
    <n v="0"/>
    <x v="8"/>
    <x v="0"/>
  </r>
  <r>
    <x v="55"/>
    <x v="0"/>
    <x v="5"/>
    <x v="155"/>
    <x v="1"/>
    <n v="11"/>
    <x v="0"/>
    <x v="0"/>
  </r>
  <r>
    <x v="55"/>
    <x v="0"/>
    <x v="5"/>
    <x v="159"/>
    <x v="1"/>
    <n v="0"/>
    <x v="7"/>
    <x v="3"/>
  </r>
  <r>
    <x v="55"/>
    <x v="0"/>
    <x v="5"/>
    <x v="165"/>
    <x v="1"/>
    <n v="0"/>
    <x v="3"/>
    <x v="0"/>
  </r>
  <r>
    <x v="55"/>
    <x v="0"/>
    <x v="5"/>
    <x v="162"/>
    <x v="1"/>
    <n v="0"/>
    <x v="0"/>
    <x v="0"/>
  </r>
  <r>
    <x v="55"/>
    <x v="0"/>
    <x v="5"/>
    <x v="27"/>
    <x v="1"/>
    <n v="0"/>
    <x v="5"/>
    <x v="3"/>
  </r>
  <r>
    <x v="55"/>
    <x v="0"/>
    <x v="5"/>
    <x v="26"/>
    <x v="1"/>
    <n v="0"/>
    <x v="7"/>
    <x v="3"/>
  </r>
  <r>
    <x v="55"/>
    <x v="0"/>
    <x v="5"/>
    <x v="160"/>
    <x v="1"/>
    <n v="0"/>
    <x v="2"/>
    <x v="2"/>
  </r>
  <r>
    <x v="55"/>
    <x v="0"/>
    <x v="5"/>
    <x v="164"/>
    <x v="1"/>
    <n v="0"/>
    <x v="0"/>
    <x v="0"/>
  </r>
  <r>
    <x v="55"/>
    <x v="0"/>
    <x v="5"/>
    <x v="163"/>
    <x v="1"/>
    <n v="0"/>
    <x v="0"/>
    <x v="0"/>
  </r>
  <r>
    <x v="55"/>
    <x v="0"/>
    <x v="5"/>
    <x v="154"/>
    <x v="1"/>
    <n v="0"/>
    <x v="3"/>
    <x v="0"/>
  </r>
  <r>
    <x v="55"/>
    <x v="0"/>
    <x v="5"/>
    <x v="157"/>
    <x v="1"/>
    <n v="0"/>
    <x v="3"/>
    <x v="0"/>
  </r>
  <r>
    <x v="55"/>
    <x v="0"/>
    <x v="5"/>
    <x v="158"/>
    <x v="1"/>
    <n v="0"/>
    <x v="1"/>
    <x v="1"/>
  </r>
  <r>
    <x v="55"/>
    <x v="0"/>
    <x v="5"/>
    <x v="10"/>
    <x v="1"/>
    <n v="0"/>
    <x v="4"/>
    <x v="3"/>
  </r>
  <r>
    <x v="55"/>
    <x v="0"/>
    <x v="6"/>
    <x v="161"/>
    <x v="0"/>
    <n v="7.5"/>
    <x v="3"/>
    <x v="0"/>
  </r>
  <r>
    <x v="55"/>
    <x v="0"/>
    <x v="6"/>
    <x v="156"/>
    <x v="0"/>
    <n v="0"/>
    <x v="8"/>
    <x v="0"/>
  </r>
  <r>
    <x v="55"/>
    <x v="0"/>
    <x v="6"/>
    <x v="155"/>
    <x v="0"/>
    <n v="9.9"/>
    <x v="0"/>
    <x v="0"/>
  </r>
  <r>
    <x v="55"/>
    <x v="0"/>
    <x v="6"/>
    <x v="159"/>
    <x v="0"/>
    <n v="0"/>
    <x v="7"/>
    <x v="3"/>
  </r>
  <r>
    <x v="55"/>
    <x v="0"/>
    <x v="6"/>
    <x v="165"/>
    <x v="0"/>
    <n v="0"/>
    <x v="3"/>
    <x v="0"/>
  </r>
  <r>
    <x v="55"/>
    <x v="0"/>
    <x v="6"/>
    <x v="162"/>
    <x v="0"/>
    <n v="11.7"/>
    <x v="0"/>
    <x v="0"/>
  </r>
  <r>
    <x v="55"/>
    <x v="0"/>
    <x v="6"/>
    <x v="27"/>
    <x v="0"/>
    <n v="0"/>
    <x v="5"/>
    <x v="3"/>
  </r>
  <r>
    <x v="55"/>
    <x v="0"/>
    <x v="6"/>
    <x v="26"/>
    <x v="0"/>
    <n v="0"/>
    <x v="7"/>
    <x v="3"/>
  </r>
  <r>
    <x v="55"/>
    <x v="0"/>
    <x v="6"/>
    <x v="160"/>
    <x v="0"/>
    <n v="0"/>
    <x v="2"/>
    <x v="2"/>
  </r>
  <r>
    <x v="55"/>
    <x v="0"/>
    <x v="6"/>
    <x v="164"/>
    <x v="0"/>
    <n v="0"/>
    <x v="0"/>
    <x v="0"/>
  </r>
  <r>
    <x v="55"/>
    <x v="0"/>
    <x v="6"/>
    <x v="163"/>
    <x v="0"/>
    <n v="0"/>
    <x v="0"/>
    <x v="0"/>
  </r>
  <r>
    <x v="55"/>
    <x v="0"/>
    <x v="6"/>
    <x v="154"/>
    <x v="0"/>
    <n v="0"/>
    <x v="3"/>
    <x v="0"/>
  </r>
  <r>
    <x v="55"/>
    <x v="0"/>
    <x v="6"/>
    <x v="157"/>
    <x v="0"/>
    <n v="0"/>
    <x v="3"/>
    <x v="0"/>
  </r>
  <r>
    <x v="55"/>
    <x v="0"/>
    <x v="6"/>
    <x v="158"/>
    <x v="0"/>
    <n v="9"/>
    <x v="1"/>
    <x v="1"/>
  </r>
  <r>
    <x v="55"/>
    <x v="0"/>
    <x v="6"/>
    <x v="10"/>
    <x v="0"/>
    <n v="0"/>
    <x v="4"/>
    <x v="3"/>
  </r>
  <r>
    <x v="55"/>
    <x v="0"/>
    <x v="6"/>
    <x v="161"/>
    <x v="1"/>
    <n v="2.6"/>
    <x v="3"/>
    <x v="0"/>
  </r>
  <r>
    <x v="55"/>
    <x v="0"/>
    <x v="6"/>
    <x v="156"/>
    <x v="1"/>
    <n v="0"/>
    <x v="8"/>
    <x v="0"/>
  </r>
  <r>
    <x v="55"/>
    <x v="0"/>
    <x v="6"/>
    <x v="155"/>
    <x v="1"/>
    <n v="3.6"/>
    <x v="0"/>
    <x v="0"/>
  </r>
  <r>
    <x v="55"/>
    <x v="0"/>
    <x v="6"/>
    <x v="159"/>
    <x v="1"/>
    <n v="0"/>
    <x v="7"/>
    <x v="3"/>
  </r>
  <r>
    <x v="55"/>
    <x v="0"/>
    <x v="6"/>
    <x v="165"/>
    <x v="1"/>
    <n v="0"/>
    <x v="3"/>
    <x v="0"/>
  </r>
  <r>
    <x v="55"/>
    <x v="0"/>
    <x v="6"/>
    <x v="162"/>
    <x v="1"/>
    <n v="0"/>
    <x v="0"/>
    <x v="0"/>
  </r>
  <r>
    <x v="55"/>
    <x v="0"/>
    <x v="6"/>
    <x v="27"/>
    <x v="1"/>
    <n v="0"/>
    <x v="5"/>
    <x v="3"/>
  </r>
  <r>
    <x v="55"/>
    <x v="0"/>
    <x v="6"/>
    <x v="26"/>
    <x v="1"/>
    <n v="0"/>
    <x v="7"/>
    <x v="3"/>
  </r>
  <r>
    <x v="55"/>
    <x v="0"/>
    <x v="6"/>
    <x v="160"/>
    <x v="1"/>
    <n v="0"/>
    <x v="2"/>
    <x v="2"/>
  </r>
  <r>
    <x v="55"/>
    <x v="0"/>
    <x v="6"/>
    <x v="164"/>
    <x v="1"/>
    <n v="0"/>
    <x v="0"/>
    <x v="0"/>
  </r>
  <r>
    <x v="55"/>
    <x v="0"/>
    <x v="6"/>
    <x v="163"/>
    <x v="1"/>
    <n v="0"/>
    <x v="0"/>
    <x v="0"/>
  </r>
  <r>
    <x v="55"/>
    <x v="0"/>
    <x v="6"/>
    <x v="154"/>
    <x v="1"/>
    <n v="0"/>
    <x v="3"/>
    <x v="0"/>
  </r>
  <r>
    <x v="55"/>
    <x v="0"/>
    <x v="6"/>
    <x v="157"/>
    <x v="1"/>
    <n v="0"/>
    <x v="3"/>
    <x v="0"/>
  </r>
  <r>
    <x v="55"/>
    <x v="0"/>
    <x v="6"/>
    <x v="158"/>
    <x v="1"/>
    <n v="0"/>
    <x v="1"/>
    <x v="1"/>
  </r>
  <r>
    <x v="55"/>
    <x v="0"/>
    <x v="6"/>
    <x v="10"/>
    <x v="1"/>
    <n v="0"/>
    <x v="4"/>
    <x v="3"/>
  </r>
  <r>
    <x v="55"/>
    <x v="0"/>
    <x v="7"/>
    <x v="161"/>
    <x v="0"/>
    <n v="0"/>
    <x v="3"/>
    <x v="0"/>
  </r>
  <r>
    <x v="55"/>
    <x v="0"/>
    <x v="7"/>
    <x v="156"/>
    <x v="0"/>
    <n v="0"/>
    <x v="8"/>
    <x v="0"/>
  </r>
  <r>
    <x v="55"/>
    <x v="0"/>
    <x v="7"/>
    <x v="155"/>
    <x v="0"/>
    <n v="3"/>
    <x v="0"/>
    <x v="0"/>
  </r>
  <r>
    <x v="55"/>
    <x v="0"/>
    <x v="7"/>
    <x v="159"/>
    <x v="0"/>
    <n v="0"/>
    <x v="7"/>
    <x v="3"/>
  </r>
  <r>
    <x v="55"/>
    <x v="0"/>
    <x v="7"/>
    <x v="165"/>
    <x v="0"/>
    <n v="0"/>
    <x v="3"/>
    <x v="0"/>
  </r>
  <r>
    <x v="55"/>
    <x v="0"/>
    <x v="7"/>
    <x v="162"/>
    <x v="0"/>
    <n v="0"/>
    <x v="0"/>
    <x v="0"/>
  </r>
  <r>
    <x v="55"/>
    <x v="0"/>
    <x v="7"/>
    <x v="27"/>
    <x v="0"/>
    <n v="0"/>
    <x v="5"/>
    <x v="3"/>
  </r>
  <r>
    <x v="55"/>
    <x v="0"/>
    <x v="7"/>
    <x v="26"/>
    <x v="0"/>
    <n v="0"/>
    <x v="7"/>
    <x v="3"/>
  </r>
  <r>
    <x v="55"/>
    <x v="0"/>
    <x v="7"/>
    <x v="160"/>
    <x v="0"/>
    <n v="0"/>
    <x v="2"/>
    <x v="2"/>
  </r>
  <r>
    <x v="55"/>
    <x v="0"/>
    <x v="7"/>
    <x v="164"/>
    <x v="0"/>
    <n v="0"/>
    <x v="0"/>
    <x v="0"/>
  </r>
  <r>
    <x v="55"/>
    <x v="0"/>
    <x v="7"/>
    <x v="163"/>
    <x v="0"/>
    <n v="0"/>
    <x v="0"/>
    <x v="0"/>
  </r>
  <r>
    <x v="55"/>
    <x v="0"/>
    <x v="7"/>
    <x v="154"/>
    <x v="0"/>
    <n v="0"/>
    <x v="3"/>
    <x v="0"/>
  </r>
  <r>
    <x v="55"/>
    <x v="0"/>
    <x v="7"/>
    <x v="157"/>
    <x v="0"/>
    <n v="0"/>
    <x v="3"/>
    <x v="0"/>
  </r>
  <r>
    <x v="55"/>
    <x v="0"/>
    <x v="7"/>
    <x v="158"/>
    <x v="0"/>
    <n v="1.5"/>
    <x v="1"/>
    <x v="1"/>
  </r>
  <r>
    <x v="55"/>
    <x v="0"/>
    <x v="7"/>
    <x v="10"/>
    <x v="0"/>
    <n v="0"/>
    <x v="4"/>
    <x v="3"/>
  </r>
  <r>
    <x v="55"/>
    <x v="0"/>
    <x v="7"/>
    <x v="161"/>
    <x v="1"/>
    <n v="0"/>
    <x v="3"/>
    <x v="0"/>
  </r>
  <r>
    <x v="55"/>
    <x v="0"/>
    <x v="7"/>
    <x v="156"/>
    <x v="1"/>
    <n v="0"/>
    <x v="8"/>
    <x v="0"/>
  </r>
  <r>
    <x v="55"/>
    <x v="0"/>
    <x v="7"/>
    <x v="155"/>
    <x v="1"/>
    <n v="0"/>
    <x v="0"/>
    <x v="0"/>
  </r>
  <r>
    <x v="55"/>
    <x v="0"/>
    <x v="7"/>
    <x v="159"/>
    <x v="1"/>
    <n v="0"/>
    <x v="7"/>
    <x v="3"/>
  </r>
  <r>
    <x v="55"/>
    <x v="0"/>
    <x v="7"/>
    <x v="165"/>
    <x v="1"/>
    <n v="0"/>
    <x v="3"/>
    <x v="0"/>
  </r>
  <r>
    <x v="55"/>
    <x v="0"/>
    <x v="7"/>
    <x v="162"/>
    <x v="1"/>
    <n v="0"/>
    <x v="0"/>
    <x v="0"/>
  </r>
  <r>
    <x v="55"/>
    <x v="0"/>
    <x v="7"/>
    <x v="27"/>
    <x v="1"/>
    <n v="0"/>
    <x v="5"/>
    <x v="3"/>
  </r>
  <r>
    <x v="55"/>
    <x v="0"/>
    <x v="7"/>
    <x v="26"/>
    <x v="1"/>
    <n v="0"/>
    <x v="7"/>
    <x v="3"/>
  </r>
  <r>
    <x v="55"/>
    <x v="0"/>
    <x v="7"/>
    <x v="160"/>
    <x v="1"/>
    <n v="0"/>
    <x v="2"/>
    <x v="2"/>
  </r>
  <r>
    <x v="55"/>
    <x v="0"/>
    <x v="7"/>
    <x v="164"/>
    <x v="1"/>
    <n v="0"/>
    <x v="0"/>
    <x v="0"/>
  </r>
  <r>
    <x v="55"/>
    <x v="0"/>
    <x v="7"/>
    <x v="163"/>
    <x v="1"/>
    <n v="0"/>
    <x v="0"/>
    <x v="0"/>
  </r>
  <r>
    <x v="55"/>
    <x v="0"/>
    <x v="7"/>
    <x v="154"/>
    <x v="1"/>
    <n v="0"/>
    <x v="3"/>
    <x v="0"/>
  </r>
  <r>
    <x v="55"/>
    <x v="0"/>
    <x v="7"/>
    <x v="157"/>
    <x v="1"/>
    <n v="0"/>
    <x v="3"/>
    <x v="0"/>
  </r>
  <r>
    <x v="55"/>
    <x v="0"/>
    <x v="7"/>
    <x v="158"/>
    <x v="1"/>
    <n v="0"/>
    <x v="1"/>
    <x v="1"/>
  </r>
  <r>
    <x v="55"/>
    <x v="0"/>
    <x v="7"/>
    <x v="10"/>
    <x v="1"/>
    <n v="0"/>
    <x v="4"/>
    <x v="3"/>
  </r>
  <r>
    <x v="55"/>
    <x v="0"/>
    <x v="9"/>
    <x v="161"/>
    <x v="0"/>
    <n v="0"/>
    <x v="3"/>
    <x v="0"/>
  </r>
  <r>
    <x v="55"/>
    <x v="0"/>
    <x v="9"/>
    <x v="156"/>
    <x v="0"/>
    <n v="0.6"/>
    <x v="8"/>
    <x v="0"/>
  </r>
  <r>
    <x v="55"/>
    <x v="0"/>
    <x v="9"/>
    <x v="155"/>
    <x v="0"/>
    <n v="0"/>
    <x v="0"/>
    <x v="0"/>
  </r>
  <r>
    <x v="55"/>
    <x v="0"/>
    <x v="9"/>
    <x v="159"/>
    <x v="0"/>
    <n v="0"/>
    <x v="7"/>
    <x v="3"/>
  </r>
  <r>
    <x v="55"/>
    <x v="0"/>
    <x v="9"/>
    <x v="165"/>
    <x v="0"/>
    <n v="0"/>
    <x v="3"/>
    <x v="0"/>
  </r>
  <r>
    <x v="55"/>
    <x v="0"/>
    <x v="9"/>
    <x v="162"/>
    <x v="0"/>
    <n v="0"/>
    <x v="0"/>
    <x v="0"/>
  </r>
  <r>
    <x v="55"/>
    <x v="0"/>
    <x v="9"/>
    <x v="27"/>
    <x v="0"/>
    <n v="0"/>
    <x v="5"/>
    <x v="3"/>
  </r>
  <r>
    <x v="55"/>
    <x v="0"/>
    <x v="9"/>
    <x v="26"/>
    <x v="0"/>
    <n v="0"/>
    <x v="7"/>
    <x v="3"/>
  </r>
  <r>
    <x v="55"/>
    <x v="0"/>
    <x v="9"/>
    <x v="160"/>
    <x v="0"/>
    <n v="0"/>
    <x v="2"/>
    <x v="2"/>
  </r>
  <r>
    <x v="55"/>
    <x v="0"/>
    <x v="9"/>
    <x v="164"/>
    <x v="0"/>
    <n v="0"/>
    <x v="0"/>
    <x v="0"/>
  </r>
  <r>
    <x v="55"/>
    <x v="0"/>
    <x v="9"/>
    <x v="163"/>
    <x v="0"/>
    <n v="0"/>
    <x v="0"/>
    <x v="0"/>
  </r>
  <r>
    <x v="55"/>
    <x v="0"/>
    <x v="9"/>
    <x v="154"/>
    <x v="0"/>
    <n v="0"/>
    <x v="3"/>
    <x v="0"/>
  </r>
  <r>
    <x v="55"/>
    <x v="0"/>
    <x v="9"/>
    <x v="157"/>
    <x v="0"/>
    <n v="0"/>
    <x v="3"/>
    <x v="0"/>
  </r>
  <r>
    <x v="55"/>
    <x v="0"/>
    <x v="9"/>
    <x v="158"/>
    <x v="0"/>
    <n v="0"/>
    <x v="1"/>
    <x v="1"/>
  </r>
  <r>
    <x v="55"/>
    <x v="0"/>
    <x v="9"/>
    <x v="10"/>
    <x v="0"/>
    <n v="0"/>
    <x v="4"/>
    <x v="3"/>
  </r>
  <r>
    <x v="55"/>
    <x v="0"/>
    <x v="9"/>
    <x v="161"/>
    <x v="1"/>
    <n v="0"/>
    <x v="3"/>
    <x v="0"/>
  </r>
  <r>
    <x v="55"/>
    <x v="0"/>
    <x v="9"/>
    <x v="156"/>
    <x v="1"/>
    <n v="0"/>
    <x v="8"/>
    <x v="0"/>
  </r>
  <r>
    <x v="55"/>
    <x v="0"/>
    <x v="9"/>
    <x v="155"/>
    <x v="1"/>
    <n v="0"/>
    <x v="0"/>
    <x v="0"/>
  </r>
  <r>
    <x v="55"/>
    <x v="0"/>
    <x v="9"/>
    <x v="159"/>
    <x v="1"/>
    <n v="0"/>
    <x v="7"/>
    <x v="3"/>
  </r>
  <r>
    <x v="55"/>
    <x v="0"/>
    <x v="9"/>
    <x v="165"/>
    <x v="1"/>
    <n v="0"/>
    <x v="3"/>
    <x v="0"/>
  </r>
  <r>
    <x v="55"/>
    <x v="0"/>
    <x v="9"/>
    <x v="162"/>
    <x v="1"/>
    <n v="0"/>
    <x v="0"/>
    <x v="0"/>
  </r>
  <r>
    <x v="55"/>
    <x v="0"/>
    <x v="9"/>
    <x v="27"/>
    <x v="1"/>
    <n v="0"/>
    <x v="5"/>
    <x v="3"/>
  </r>
  <r>
    <x v="55"/>
    <x v="0"/>
    <x v="9"/>
    <x v="26"/>
    <x v="1"/>
    <n v="0"/>
    <x v="7"/>
    <x v="3"/>
  </r>
  <r>
    <x v="55"/>
    <x v="0"/>
    <x v="9"/>
    <x v="160"/>
    <x v="1"/>
    <n v="0"/>
    <x v="2"/>
    <x v="2"/>
  </r>
  <r>
    <x v="55"/>
    <x v="0"/>
    <x v="9"/>
    <x v="164"/>
    <x v="1"/>
    <n v="0"/>
    <x v="0"/>
    <x v="0"/>
  </r>
  <r>
    <x v="55"/>
    <x v="0"/>
    <x v="9"/>
    <x v="163"/>
    <x v="1"/>
    <n v="0"/>
    <x v="0"/>
    <x v="0"/>
  </r>
  <r>
    <x v="55"/>
    <x v="0"/>
    <x v="9"/>
    <x v="154"/>
    <x v="1"/>
    <n v="0"/>
    <x v="3"/>
    <x v="0"/>
  </r>
  <r>
    <x v="55"/>
    <x v="0"/>
    <x v="9"/>
    <x v="157"/>
    <x v="1"/>
    <n v="0"/>
    <x v="3"/>
    <x v="0"/>
  </r>
  <r>
    <x v="55"/>
    <x v="0"/>
    <x v="9"/>
    <x v="158"/>
    <x v="1"/>
    <n v="0"/>
    <x v="1"/>
    <x v="1"/>
  </r>
  <r>
    <x v="55"/>
    <x v="0"/>
    <x v="9"/>
    <x v="10"/>
    <x v="1"/>
    <n v="0"/>
    <x v="4"/>
    <x v="3"/>
  </r>
  <r>
    <x v="55"/>
    <x v="0"/>
    <x v="10"/>
    <x v="161"/>
    <x v="0"/>
    <n v="0"/>
    <x v="3"/>
    <x v="0"/>
  </r>
  <r>
    <x v="55"/>
    <x v="0"/>
    <x v="10"/>
    <x v="156"/>
    <x v="0"/>
    <n v="0"/>
    <x v="8"/>
    <x v="0"/>
  </r>
  <r>
    <x v="55"/>
    <x v="0"/>
    <x v="10"/>
    <x v="155"/>
    <x v="0"/>
    <n v="0"/>
    <x v="0"/>
    <x v="0"/>
  </r>
  <r>
    <x v="55"/>
    <x v="0"/>
    <x v="10"/>
    <x v="159"/>
    <x v="0"/>
    <n v="0"/>
    <x v="7"/>
    <x v="3"/>
  </r>
  <r>
    <x v="55"/>
    <x v="0"/>
    <x v="10"/>
    <x v="165"/>
    <x v="0"/>
    <n v="0"/>
    <x v="3"/>
    <x v="0"/>
  </r>
  <r>
    <x v="55"/>
    <x v="0"/>
    <x v="10"/>
    <x v="162"/>
    <x v="0"/>
    <n v="0"/>
    <x v="0"/>
    <x v="0"/>
  </r>
  <r>
    <x v="55"/>
    <x v="0"/>
    <x v="10"/>
    <x v="27"/>
    <x v="0"/>
    <n v="0"/>
    <x v="5"/>
    <x v="3"/>
  </r>
  <r>
    <x v="55"/>
    <x v="0"/>
    <x v="10"/>
    <x v="26"/>
    <x v="0"/>
    <n v="0"/>
    <x v="7"/>
    <x v="3"/>
  </r>
  <r>
    <x v="55"/>
    <x v="0"/>
    <x v="10"/>
    <x v="160"/>
    <x v="0"/>
    <n v="0"/>
    <x v="2"/>
    <x v="2"/>
  </r>
  <r>
    <x v="55"/>
    <x v="0"/>
    <x v="10"/>
    <x v="164"/>
    <x v="0"/>
    <n v="0"/>
    <x v="0"/>
    <x v="0"/>
  </r>
  <r>
    <x v="55"/>
    <x v="0"/>
    <x v="10"/>
    <x v="163"/>
    <x v="0"/>
    <n v="0"/>
    <x v="0"/>
    <x v="0"/>
  </r>
  <r>
    <x v="55"/>
    <x v="0"/>
    <x v="10"/>
    <x v="154"/>
    <x v="0"/>
    <n v="0"/>
    <x v="3"/>
    <x v="0"/>
  </r>
  <r>
    <x v="55"/>
    <x v="0"/>
    <x v="10"/>
    <x v="157"/>
    <x v="0"/>
    <n v="0"/>
    <x v="3"/>
    <x v="0"/>
  </r>
  <r>
    <x v="55"/>
    <x v="0"/>
    <x v="10"/>
    <x v="158"/>
    <x v="0"/>
    <n v="0"/>
    <x v="1"/>
    <x v="1"/>
  </r>
  <r>
    <x v="55"/>
    <x v="0"/>
    <x v="10"/>
    <x v="10"/>
    <x v="0"/>
    <n v="0"/>
    <x v="4"/>
    <x v="3"/>
  </r>
  <r>
    <x v="55"/>
    <x v="0"/>
    <x v="10"/>
    <x v="161"/>
    <x v="1"/>
    <n v="0"/>
    <x v="3"/>
    <x v="0"/>
  </r>
  <r>
    <x v="55"/>
    <x v="0"/>
    <x v="10"/>
    <x v="156"/>
    <x v="1"/>
    <n v="5"/>
    <x v="8"/>
    <x v="0"/>
  </r>
  <r>
    <x v="55"/>
    <x v="0"/>
    <x v="10"/>
    <x v="155"/>
    <x v="1"/>
    <n v="2.1"/>
    <x v="0"/>
    <x v="0"/>
  </r>
  <r>
    <x v="55"/>
    <x v="0"/>
    <x v="10"/>
    <x v="159"/>
    <x v="1"/>
    <n v="0"/>
    <x v="7"/>
    <x v="3"/>
  </r>
  <r>
    <x v="55"/>
    <x v="0"/>
    <x v="10"/>
    <x v="165"/>
    <x v="1"/>
    <n v="0"/>
    <x v="3"/>
    <x v="0"/>
  </r>
  <r>
    <x v="55"/>
    <x v="0"/>
    <x v="10"/>
    <x v="162"/>
    <x v="1"/>
    <n v="0"/>
    <x v="0"/>
    <x v="0"/>
  </r>
  <r>
    <x v="55"/>
    <x v="0"/>
    <x v="10"/>
    <x v="27"/>
    <x v="1"/>
    <n v="0"/>
    <x v="5"/>
    <x v="3"/>
  </r>
  <r>
    <x v="55"/>
    <x v="0"/>
    <x v="10"/>
    <x v="26"/>
    <x v="1"/>
    <n v="1.9"/>
    <x v="7"/>
    <x v="3"/>
  </r>
  <r>
    <x v="55"/>
    <x v="0"/>
    <x v="10"/>
    <x v="160"/>
    <x v="1"/>
    <n v="0"/>
    <x v="2"/>
    <x v="2"/>
  </r>
  <r>
    <x v="55"/>
    <x v="0"/>
    <x v="10"/>
    <x v="164"/>
    <x v="1"/>
    <n v="0"/>
    <x v="0"/>
    <x v="0"/>
  </r>
  <r>
    <x v="55"/>
    <x v="0"/>
    <x v="10"/>
    <x v="163"/>
    <x v="1"/>
    <n v="0"/>
    <x v="0"/>
    <x v="0"/>
  </r>
  <r>
    <x v="55"/>
    <x v="0"/>
    <x v="10"/>
    <x v="154"/>
    <x v="1"/>
    <n v="0"/>
    <x v="3"/>
    <x v="0"/>
  </r>
  <r>
    <x v="55"/>
    <x v="0"/>
    <x v="10"/>
    <x v="157"/>
    <x v="1"/>
    <n v="0"/>
    <x v="3"/>
    <x v="0"/>
  </r>
  <r>
    <x v="55"/>
    <x v="0"/>
    <x v="10"/>
    <x v="158"/>
    <x v="1"/>
    <n v="0.4"/>
    <x v="1"/>
    <x v="1"/>
  </r>
  <r>
    <x v="55"/>
    <x v="0"/>
    <x v="10"/>
    <x v="10"/>
    <x v="1"/>
    <n v="0"/>
    <x v="4"/>
    <x v="3"/>
  </r>
  <r>
    <x v="55"/>
    <x v="0"/>
    <x v="11"/>
    <x v="161"/>
    <x v="0"/>
    <n v="0"/>
    <x v="3"/>
    <x v="0"/>
  </r>
  <r>
    <x v="55"/>
    <x v="0"/>
    <x v="11"/>
    <x v="156"/>
    <x v="0"/>
    <n v="0"/>
    <x v="8"/>
    <x v="0"/>
  </r>
  <r>
    <x v="55"/>
    <x v="0"/>
    <x v="11"/>
    <x v="155"/>
    <x v="0"/>
    <n v="0"/>
    <x v="0"/>
    <x v="0"/>
  </r>
  <r>
    <x v="55"/>
    <x v="0"/>
    <x v="11"/>
    <x v="159"/>
    <x v="0"/>
    <n v="0"/>
    <x v="7"/>
    <x v="3"/>
  </r>
  <r>
    <x v="55"/>
    <x v="0"/>
    <x v="11"/>
    <x v="165"/>
    <x v="0"/>
    <n v="0"/>
    <x v="3"/>
    <x v="0"/>
  </r>
  <r>
    <x v="55"/>
    <x v="0"/>
    <x v="11"/>
    <x v="162"/>
    <x v="0"/>
    <n v="0"/>
    <x v="0"/>
    <x v="0"/>
  </r>
  <r>
    <x v="55"/>
    <x v="0"/>
    <x v="11"/>
    <x v="27"/>
    <x v="0"/>
    <n v="0"/>
    <x v="5"/>
    <x v="3"/>
  </r>
  <r>
    <x v="55"/>
    <x v="0"/>
    <x v="11"/>
    <x v="26"/>
    <x v="0"/>
    <n v="0"/>
    <x v="7"/>
    <x v="3"/>
  </r>
  <r>
    <x v="55"/>
    <x v="0"/>
    <x v="11"/>
    <x v="160"/>
    <x v="0"/>
    <n v="0"/>
    <x v="2"/>
    <x v="2"/>
  </r>
  <r>
    <x v="55"/>
    <x v="0"/>
    <x v="11"/>
    <x v="164"/>
    <x v="0"/>
    <n v="0"/>
    <x v="0"/>
    <x v="0"/>
  </r>
  <r>
    <x v="55"/>
    <x v="0"/>
    <x v="11"/>
    <x v="163"/>
    <x v="0"/>
    <n v="0"/>
    <x v="0"/>
    <x v="0"/>
  </r>
  <r>
    <x v="55"/>
    <x v="0"/>
    <x v="11"/>
    <x v="154"/>
    <x v="0"/>
    <n v="0"/>
    <x v="3"/>
    <x v="0"/>
  </r>
  <r>
    <x v="55"/>
    <x v="0"/>
    <x v="11"/>
    <x v="157"/>
    <x v="0"/>
    <n v="0"/>
    <x v="3"/>
    <x v="0"/>
  </r>
  <r>
    <x v="55"/>
    <x v="0"/>
    <x v="11"/>
    <x v="158"/>
    <x v="0"/>
    <n v="9.8000000000000007"/>
    <x v="1"/>
    <x v="1"/>
  </r>
  <r>
    <x v="55"/>
    <x v="0"/>
    <x v="11"/>
    <x v="10"/>
    <x v="0"/>
    <n v="0"/>
    <x v="4"/>
    <x v="3"/>
  </r>
  <r>
    <x v="55"/>
    <x v="0"/>
    <x v="11"/>
    <x v="161"/>
    <x v="1"/>
    <n v="0"/>
    <x v="3"/>
    <x v="0"/>
  </r>
  <r>
    <x v="55"/>
    <x v="0"/>
    <x v="11"/>
    <x v="156"/>
    <x v="1"/>
    <n v="0"/>
    <x v="8"/>
    <x v="0"/>
  </r>
  <r>
    <x v="55"/>
    <x v="0"/>
    <x v="11"/>
    <x v="155"/>
    <x v="1"/>
    <n v="0"/>
    <x v="0"/>
    <x v="0"/>
  </r>
  <r>
    <x v="55"/>
    <x v="0"/>
    <x v="11"/>
    <x v="159"/>
    <x v="1"/>
    <n v="0"/>
    <x v="7"/>
    <x v="3"/>
  </r>
  <r>
    <x v="55"/>
    <x v="0"/>
    <x v="11"/>
    <x v="165"/>
    <x v="1"/>
    <n v="0"/>
    <x v="3"/>
    <x v="0"/>
  </r>
  <r>
    <x v="55"/>
    <x v="0"/>
    <x v="11"/>
    <x v="162"/>
    <x v="1"/>
    <n v="0"/>
    <x v="0"/>
    <x v="0"/>
  </r>
  <r>
    <x v="55"/>
    <x v="0"/>
    <x v="11"/>
    <x v="27"/>
    <x v="1"/>
    <n v="0"/>
    <x v="5"/>
    <x v="3"/>
  </r>
  <r>
    <x v="55"/>
    <x v="0"/>
    <x v="11"/>
    <x v="26"/>
    <x v="1"/>
    <n v="0"/>
    <x v="7"/>
    <x v="3"/>
  </r>
  <r>
    <x v="55"/>
    <x v="0"/>
    <x v="11"/>
    <x v="160"/>
    <x v="1"/>
    <n v="0"/>
    <x v="2"/>
    <x v="2"/>
  </r>
  <r>
    <x v="55"/>
    <x v="0"/>
    <x v="11"/>
    <x v="164"/>
    <x v="1"/>
    <n v="0"/>
    <x v="0"/>
    <x v="0"/>
  </r>
  <r>
    <x v="55"/>
    <x v="0"/>
    <x v="11"/>
    <x v="163"/>
    <x v="1"/>
    <n v="0"/>
    <x v="0"/>
    <x v="0"/>
  </r>
  <r>
    <x v="55"/>
    <x v="0"/>
    <x v="11"/>
    <x v="154"/>
    <x v="1"/>
    <n v="0"/>
    <x v="3"/>
    <x v="0"/>
  </r>
  <r>
    <x v="55"/>
    <x v="0"/>
    <x v="11"/>
    <x v="157"/>
    <x v="1"/>
    <n v="0"/>
    <x v="3"/>
    <x v="0"/>
  </r>
  <r>
    <x v="55"/>
    <x v="0"/>
    <x v="11"/>
    <x v="158"/>
    <x v="1"/>
    <n v="0"/>
    <x v="1"/>
    <x v="1"/>
  </r>
  <r>
    <x v="55"/>
    <x v="0"/>
    <x v="11"/>
    <x v="10"/>
    <x v="1"/>
    <n v="0"/>
    <x v="4"/>
    <x v="3"/>
  </r>
  <r>
    <x v="55"/>
    <x v="0"/>
    <x v="8"/>
    <x v="161"/>
    <x v="0"/>
    <n v="0"/>
    <x v="3"/>
    <x v="0"/>
  </r>
  <r>
    <x v="55"/>
    <x v="0"/>
    <x v="8"/>
    <x v="156"/>
    <x v="0"/>
    <n v="1"/>
    <x v="8"/>
    <x v="0"/>
  </r>
  <r>
    <x v="55"/>
    <x v="0"/>
    <x v="8"/>
    <x v="155"/>
    <x v="0"/>
    <n v="1"/>
    <x v="0"/>
    <x v="0"/>
  </r>
  <r>
    <x v="55"/>
    <x v="0"/>
    <x v="8"/>
    <x v="159"/>
    <x v="0"/>
    <n v="0"/>
    <x v="7"/>
    <x v="3"/>
  </r>
  <r>
    <x v="55"/>
    <x v="0"/>
    <x v="8"/>
    <x v="165"/>
    <x v="0"/>
    <n v="0"/>
    <x v="3"/>
    <x v="0"/>
  </r>
  <r>
    <x v="55"/>
    <x v="0"/>
    <x v="8"/>
    <x v="162"/>
    <x v="0"/>
    <n v="0"/>
    <x v="0"/>
    <x v="0"/>
  </r>
  <r>
    <x v="55"/>
    <x v="0"/>
    <x v="8"/>
    <x v="27"/>
    <x v="0"/>
    <n v="0"/>
    <x v="5"/>
    <x v="3"/>
  </r>
  <r>
    <x v="55"/>
    <x v="0"/>
    <x v="8"/>
    <x v="26"/>
    <x v="0"/>
    <n v="4"/>
    <x v="7"/>
    <x v="3"/>
  </r>
  <r>
    <x v="55"/>
    <x v="0"/>
    <x v="8"/>
    <x v="160"/>
    <x v="0"/>
    <n v="0"/>
    <x v="2"/>
    <x v="2"/>
  </r>
  <r>
    <x v="55"/>
    <x v="0"/>
    <x v="8"/>
    <x v="164"/>
    <x v="0"/>
    <n v="0"/>
    <x v="0"/>
    <x v="0"/>
  </r>
  <r>
    <x v="55"/>
    <x v="0"/>
    <x v="8"/>
    <x v="163"/>
    <x v="0"/>
    <n v="0"/>
    <x v="0"/>
    <x v="0"/>
  </r>
  <r>
    <x v="55"/>
    <x v="0"/>
    <x v="8"/>
    <x v="154"/>
    <x v="0"/>
    <n v="0"/>
    <x v="3"/>
    <x v="0"/>
  </r>
  <r>
    <x v="55"/>
    <x v="0"/>
    <x v="8"/>
    <x v="157"/>
    <x v="0"/>
    <n v="0"/>
    <x v="3"/>
    <x v="0"/>
  </r>
  <r>
    <x v="55"/>
    <x v="0"/>
    <x v="8"/>
    <x v="158"/>
    <x v="0"/>
    <n v="8.9"/>
    <x v="1"/>
    <x v="1"/>
  </r>
  <r>
    <x v="55"/>
    <x v="0"/>
    <x v="8"/>
    <x v="10"/>
    <x v="0"/>
    <n v="0"/>
    <x v="4"/>
    <x v="3"/>
  </r>
  <r>
    <x v="55"/>
    <x v="0"/>
    <x v="8"/>
    <x v="161"/>
    <x v="1"/>
    <n v="0"/>
    <x v="3"/>
    <x v="0"/>
  </r>
  <r>
    <x v="55"/>
    <x v="0"/>
    <x v="8"/>
    <x v="156"/>
    <x v="1"/>
    <n v="0"/>
    <x v="8"/>
    <x v="0"/>
  </r>
  <r>
    <x v="55"/>
    <x v="0"/>
    <x v="8"/>
    <x v="155"/>
    <x v="1"/>
    <n v="0"/>
    <x v="0"/>
    <x v="0"/>
  </r>
  <r>
    <x v="55"/>
    <x v="0"/>
    <x v="8"/>
    <x v="159"/>
    <x v="1"/>
    <n v="0"/>
    <x v="7"/>
    <x v="3"/>
  </r>
  <r>
    <x v="55"/>
    <x v="0"/>
    <x v="8"/>
    <x v="165"/>
    <x v="1"/>
    <n v="0"/>
    <x v="3"/>
    <x v="0"/>
  </r>
  <r>
    <x v="55"/>
    <x v="0"/>
    <x v="8"/>
    <x v="162"/>
    <x v="1"/>
    <n v="0"/>
    <x v="0"/>
    <x v="0"/>
  </r>
  <r>
    <x v="55"/>
    <x v="0"/>
    <x v="8"/>
    <x v="27"/>
    <x v="1"/>
    <n v="0"/>
    <x v="5"/>
    <x v="3"/>
  </r>
  <r>
    <x v="55"/>
    <x v="0"/>
    <x v="8"/>
    <x v="26"/>
    <x v="1"/>
    <n v="0"/>
    <x v="7"/>
    <x v="3"/>
  </r>
  <r>
    <x v="55"/>
    <x v="0"/>
    <x v="8"/>
    <x v="160"/>
    <x v="1"/>
    <n v="0"/>
    <x v="2"/>
    <x v="2"/>
  </r>
  <r>
    <x v="55"/>
    <x v="0"/>
    <x v="8"/>
    <x v="164"/>
    <x v="1"/>
    <n v="0"/>
    <x v="0"/>
    <x v="0"/>
  </r>
  <r>
    <x v="55"/>
    <x v="0"/>
    <x v="8"/>
    <x v="163"/>
    <x v="1"/>
    <n v="0"/>
    <x v="0"/>
    <x v="0"/>
  </r>
  <r>
    <x v="55"/>
    <x v="0"/>
    <x v="8"/>
    <x v="154"/>
    <x v="1"/>
    <n v="0"/>
    <x v="3"/>
    <x v="0"/>
  </r>
  <r>
    <x v="55"/>
    <x v="0"/>
    <x v="8"/>
    <x v="157"/>
    <x v="1"/>
    <n v="0"/>
    <x v="3"/>
    <x v="0"/>
  </r>
  <r>
    <x v="55"/>
    <x v="0"/>
    <x v="8"/>
    <x v="158"/>
    <x v="1"/>
    <n v="0"/>
    <x v="1"/>
    <x v="1"/>
  </r>
  <r>
    <x v="55"/>
    <x v="0"/>
    <x v="8"/>
    <x v="10"/>
    <x v="1"/>
    <n v="0"/>
    <x v="4"/>
    <x v="3"/>
  </r>
  <r>
    <x v="55"/>
    <x v="0"/>
    <x v="12"/>
    <x v="161"/>
    <x v="0"/>
    <n v="0.1"/>
    <x v="3"/>
    <x v="0"/>
  </r>
  <r>
    <x v="55"/>
    <x v="0"/>
    <x v="12"/>
    <x v="156"/>
    <x v="0"/>
    <n v="0"/>
    <x v="8"/>
    <x v="0"/>
  </r>
  <r>
    <x v="55"/>
    <x v="0"/>
    <x v="12"/>
    <x v="155"/>
    <x v="0"/>
    <n v="0"/>
    <x v="0"/>
    <x v="0"/>
  </r>
  <r>
    <x v="55"/>
    <x v="0"/>
    <x v="12"/>
    <x v="159"/>
    <x v="0"/>
    <n v="0"/>
    <x v="7"/>
    <x v="3"/>
  </r>
  <r>
    <x v="55"/>
    <x v="0"/>
    <x v="12"/>
    <x v="165"/>
    <x v="0"/>
    <n v="0"/>
    <x v="3"/>
    <x v="0"/>
  </r>
  <r>
    <x v="55"/>
    <x v="0"/>
    <x v="12"/>
    <x v="162"/>
    <x v="0"/>
    <n v="0"/>
    <x v="0"/>
    <x v="0"/>
  </r>
  <r>
    <x v="55"/>
    <x v="0"/>
    <x v="12"/>
    <x v="27"/>
    <x v="0"/>
    <n v="0"/>
    <x v="5"/>
    <x v="3"/>
  </r>
  <r>
    <x v="55"/>
    <x v="0"/>
    <x v="12"/>
    <x v="26"/>
    <x v="0"/>
    <n v="0"/>
    <x v="7"/>
    <x v="3"/>
  </r>
  <r>
    <x v="55"/>
    <x v="0"/>
    <x v="12"/>
    <x v="160"/>
    <x v="0"/>
    <n v="0"/>
    <x v="2"/>
    <x v="2"/>
  </r>
  <r>
    <x v="55"/>
    <x v="0"/>
    <x v="12"/>
    <x v="164"/>
    <x v="0"/>
    <n v="0"/>
    <x v="0"/>
    <x v="0"/>
  </r>
  <r>
    <x v="55"/>
    <x v="0"/>
    <x v="12"/>
    <x v="163"/>
    <x v="0"/>
    <n v="0"/>
    <x v="0"/>
    <x v="0"/>
  </r>
  <r>
    <x v="55"/>
    <x v="0"/>
    <x v="12"/>
    <x v="154"/>
    <x v="0"/>
    <n v="0"/>
    <x v="3"/>
    <x v="0"/>
  </r>
  <r>
    <x v="55"/>
    <x v="0"/>
    <x v="12"/>
    <x v="157"/>
    <x v="0"/>
    <n v="0"/>
    <x v="3"/>
    <x v="0"/>
  </r>
  <r>
    <x v="55"/>
    <x v="0"/>
    <x v="12"/>
    <x v="158"/>
    <x v="0"/>
    <n v="2"/>
    <x v="1"/>
    <x v="1"/>
  </r>
  <r>
    <x v="55"/>
    <x v="0"/>
    <x v="12"/>
    <x v="10"/>
    <x v="0"/>
    <n v="0"/>
    <x v="4"/>
    <x v="3"/>
  </r>
  <r>
    <x v="55"/>
    <x v="0"/>
    <x v="12"/>
    <x v="161"/>
    <x v="1"/>
    <n v="0.1"/>
    <x v="3"/>
    <x v="0"/>
  </r>
  <r>
    <x v="55"/>
    <x v="0"/>
    <x v="12"/>
    <x v="156"/>
    <x v="1"/>
    <n v="0"/>
    <x v="8"/>
    <x v="0"/>
  </r>
  <r>
    <x v="55"/>
    <x v="0"/>
    <x v="12"/>
    <x v="155"/>
    <x v="1"/>
    <n v="1.2"/>
    <x v="0"/>
    <x v="0"/>
  </r>
  <r>
    <x v="55"/>
    <x v="0"/>
    <x v="12"/>
    <x v="159"/>
    <x v="1"/>
    <n v="0"/>
    <x v="7"/>
    <x v="3"/>
  </r>
  <r>
    <x v="55"/>
    <x v="0"/>
    <x v="12"/>
    <x v="165"/>
    <x v="1"/>
    <n v="0"/>
    <x v="3"/>
    <x v="0"/>
  </r>
  <r>
    <x v="55"/>
    <x v="0"/>
    <x v="12"/>
    <x v="162"/>
    <x v="1"/>
    <n v="0"/>
    <x v="0"/>
    <x v="0"/>
  </r>
  <r>
    <x v="55"/>
    <x v="0"/>
    <x v="12"/>
    <x v="27"/>
    <x v="1"/>
    <n v="0"/>
    <x v="5"/>
    <x v="3"/>
  </r>
  <r>
    <x v="55"/>
    <x v="0"/>
    <x v="12"/>
    <x v="26"/>
    <x v="1"/>
    <n v="0"/>
    <x v="7"/>
    <x v="3"/>
  </r>
  <r>
    <x v="55"/>
    <x v="0"/>
    <x v="12"/>
    <x v="160"/>
    <x v="1"/>
    <n v="0"/>
    <x v="2"/>
    <x v="2"/>
  </r>
  <r>
    <x v="55"/>
    <x v="0"/>
    <x v="12"/>
    <x v="164"/>
    <x v="1"/>
    <n v="0"/>
    <x v="0"/>
    <x v="0"/>
  </r>
  <r>
    <x v="55"/>
    <x v="0"/>
    <x v="12"/>
    <x v="163"/>
    <x v="1"/>
    <n v="0"/>
    <x v="0"/>
    <x v="0"/>
  </r>
  <r>
    <x v="55"/>
    <x v="0"/>
    <x v="12"/>
    <x v="154"/>
    <x v="1"/>
    <n v="0"/>
    <x v="3"/>
    <x v="0"/>
  </r>
  <r>
    <x v="55"/>
    <x v="0"/>
    <x v="12"/>
    <x v="157"/>
    <x v="1"/>
    <n v="0"/>
    <x v="3"/>
    <x v="0"/>
  </r>
  <r>
    <x v="55"/>
    <x v="0"/>
    <x v="12"/>
    <x v="158"/>
    <x v="1"/>
    <n v="1.4"/>
    <x v="1"/>
    <x v="1"/>
  </r>
  <r>
    <x v="55"/>
    <x v="0"/>
    <x v="12"/>
    <x v="10"/>
    <x v="1"/>
    <n v="0"/>
    <x v="4"/>
    <x v="3"/>
  </r>
  <r>
    <x v="55"/>
    <x v="0"/>
    <x v="13"/>
    <x v="161"/>
    <x v="0"/>
    <n v="0"/>
    <x v="3"/>
    <x v="0"/>
  </r>
  <r>
    <x v="55"/>
    <x v="0"/>
    <x v="13"/>
    <x v="156"/>
    <x v="0"/>
    <n v="0"/>
    <x v="8"/>
    <x v="0"/>
  </r>
  <r>
    <x v="55"/>
    <x v="0"/>
    <x v="13"/>
    <x v="155"/>
    <x v="0"/>
    <n v="0"/>
    <x v="0"/>
    <x v="0"/>
  </r>
  <r>
    <x v="55"/>
    <x v="0"/>
    <x v="13"/>
    <x v="159"/>
    <x v="0"/>
    <n v="0"/>
    <x v="7"/>
    <x v="3"/>
  </r>
  <r>
    <x v="55"/>
    <x v="0"/>
    <x v="13"/>
    <x v="165"/>
    <x v="0"/>
    <n v="0"/>
    <x v="3"/>
    <x v="0"/>
  </r>
  <r>
    <x v="55"/>
    <x v="0"/>
    <x v="13"/>
    <x v="162"/>
    <x v="0"/>
    <n v="0"/>
    <x v="0"/>
    <x v="0"/>
  </r>
  <r>
    <x v="55"/>
    <x v="0"/>
    <x v="13"/>
    <x v="27"/>
    <x v="0"/>
    <n v="0"/>
    <x v="5"/>
    <x v="3"/>
  </r>
  <r>
    <x v="55"/>
    <x v="0"/>
    <x v="13"/>
    <x v="26"/>
    <x v="0"/>
    <n v="0"/>
    <x v="7"/>
    <x v="3"/>
  </r>
  <r>
    <x v="55"/>
    <x v="0"/>
    <x v="13"/>
    <x v="160"/>
    <x v="0"/>
    <n v="0"/>
    <x v="2"/>
    <x v="2"/>
  </r>
  <r>
    <x v="55"/>
    <x v="0"/>
    <x v="13"/>
    <x v="164"/>
    <x v="0"/>
    <n v="0"/>
    <x v="0"/>
    <x v="0"/>
  </r>
  <r>
    <x v="55"/>
    <x v="0"/>
    <x v="13"/>
    <x v="163"/>
    <x v="0"/>
    <n v="0"/>
    <x v="0"/>
    <x v="0"/>
  </r>
  <r>
    <x v="55"/>
    <x v="0"/>
    <x v="13"/>
    <x v="154"/>
    <x v="0"/>
    <n v="0"/>
    <x v="3"/>
    <x v="0"/>
  </r>
  <r>
    <x v="55"/>
    <x v="0"/>
    <x v="13"/>
    <x v="157"/>
    <x v="0"/>
    <n v="0"/>
    <x v="3"/>
    <x v="0"/>
  </r>
  <r>
    <x v="55"/>
    <x v="0"/>
    <x v="13"/>
    <x v="158"/>
    <x v="0"/>
    <n v="0"/>
    <x v="1"/>
    <x v="1"/>
  </r>
  <r>
    <x v="55"/>
    <x v="0"/>
    <x v="13"/>
    <x v="10"/>
    <x v="0"/>
    <n v="0"/>
    <x v="4"/>
    <x v="3"/>
  </r>
  <r>
    <x v="55"/>
    <x v="0"/>
    <x v="13"/>
    <x v="161"/>
    <x v="1"/>
    <n v="0"/>
    <x v="3"/>
    <x v="0"/>
  </r>
  <r>
    <x v="55"/>
    <x v="0"/>
    <x v="13"/>
    <x v="156"/>
    <x v="1"/>
    <n v="0"/>
    <x v="8"/>
    <x v="0"/>
  </r>
  <r>
    <x v="55"/>
    <x v="0"/>
    <x v="13"/>
    <x v="155"/>
    <x v="1"/>
    <n v="0"/>
    <x v="0"/>
    <x v="0"/>
  </r>
  <r>
    <x v="55"/>
    <x v="0"/>
    <x v="13"/>
    <x v="159"/>
    <x v="1"/>
    <n v="0"/>
    <x v="7"/>
    <x v="3"/>
  </r>
  <r>
    <x v="55"/>
    <x v="0"/>
    <x v="13"/>
    <x v="165"/>
    <x v="1"/>
    <n v="0"/>
    <x v="3"/>
    <x v="0"/>
  </r>
  <r>
    <x v="55"/>
    <x v="0"/>
    <x v="13"/>
    <x v="162"/>
    <x v="1"/>
    <n v="0"/>
    <x v="0"/>
    <x v="0"/>
  </r>
  <r>
    <x v="55"/>
    <x v="0"/>
    <x v="13"/>
    <x v="27"/>
    <x v="1"/>
    <n v="0"/>
    <x v="5"/>
    <x v="3"/>
  </r>
  <r>
    <x v="55"/>
    <x v="0"/>
    <x v="13"/>
    <x v="26"/>
    <x v="1"/>
    <n v="0"/>
    <x v="7"/>
    <x v="3"/>
  </r>
  <r>
    <x v="55"/>
    <x v="0"/>
    <x v="13"/>
    <x v="160"/>
    <x v="1"/>
    <n v="0"/>
    <x v="2"/>
    <x v="2"/>
  </r>
  <r>
    <x v="55"/>
    <x v="0"/>
    <x v="13"/>
    <x v="164"/>
    <x v="1"/>
    <n v="0"/>
    <x v="0"/>
    <x v="0"/>
  </r>
  <r>
    <x v="55"/>
    <x v="0"/>
    <x v="13"/>
    <x v="163"/>
    <x v="1"/>
    <n v="0"/>
    <x v="0"/>
    <x v="0"/>
  </r>
  <r>
    <x v="55"/>
    <x v="0"/>
    <x v="13"/>
    <x v="154"/>
    <x v="1"/>
    <n v="0"/>
    <x v="3"/>
    <x v="0"/>
  </r>
  <r>
    <x v="55"/>
    <x v="0"/>
    <x v="13"/>
    <x v="157"/>
    <x v="1"/>
    <n v="0"/>
    <x v="3"/>
    <x v="0"/>
  </r>
  <r>
    <x v="55"/>
    <x v="0"/>
    <x v="13"/>
    <x v="158"/>
    <x v="1"/>
    <n v="0"/>
    <x v="1"/>
    <x v="1"/>
  </r>
  <r>
    <x v="55"/>
    <x v="0"/>
    <x v="13"/>
    <x v="10"/>
    <x v="1"/>
    <n v="0"/>
    <x v="4"/>
    <x v="3"/>
  </r>
  <r>
    <x v="55"/>
    <x v="0"/>
    <x v="14"/>
    <x v="161"/>
    <x v="0"/>
    <n v="0"/>
    <x v="3"/>
    <x v="0"/>
  </r>
  <r>
    <x v="55"/>
    <x v="0"/>
    <x v="14"/>
    <x v="156"/>
    <x v="0"/>
    <n v="0"/>
    <x v="8"/>
    <x v="0"/>
  </r>
  <r>
    <x v="55"/>
    <x v="0"/>
    <x v="14"/>
    <x v="155"/>
    <x v="0"/>
    <n v="14"/>
    <x v="0"/>
    <x v="0"/>
  </r>
  <r>
    <x v="55"/>
    <x v="0"/>
    <x v="14"/>
    <x v="159"/>
    <x v="0"/>
    <n v="0"/>
    <x v="7"/>
    <x v="3"/>
  </r>
  <r>
    <x v="55"/>
    <x v="0"/>
    <x v="14"/>
    <x v="165"/>
    <x v="0"/>
    <n v="0"/>
    <x v="3"/>
    <x v="0"/>
  </r>
  <r>
    <x v="55"/>
    <x v="0"/>
    <x v="14"/>
    <x v="162"/>
    <x v="0"/>
    <n v="0"/>
    <x v="0"/>
    <x v="0"/>
  </r>
  <r>
    <x v="55"/>
    <x v="0"/>
    <x v="14"/>
    <x v="27"/>
    <x v="0"/>
    <n v="0"/>
    <x v="5"/>
    <x v="3"/>
  </r>
  <r>
    <x v="55"/>
    <x v="0"/>
    <x v="14"/>
    <x v="26"/>
    <x v="0"/>
    <n v="0"/>
    <x v="7"/>
    <x v="3"/>
  </r>
  <r>
    <x v="55"/>
    <x v="0"/>
    <x v="14"/>
    <x v="160"/>
    <x v="0"/>
    <n v="0"/>
    <x v="2"/>
    <x v="2"/>
  </r>
  <r>
    <x v="55"/>
    <x v="0"/>
    <x v="14"/>
    <x v="164"/>
    <x v="0"/>
    <n v="0"/>
    <x v="0"/>
    <x v="0"/>
  </r>
  <r>
    <x v="55"/>
    <x v="0"/>
    <x v="14"/>
    <x v="163"/>
    <x v="0"/>
    <n v="0"/>
    <x v="0"/>
    <x v="0"/>
  </r>
  <r>
    <x v="55"/>
    <x v="0"/>
    <x v="14"/>
    <x v="154"/>
    <x v="0"/>
    <n v="0"/>
    <x v="3"/>
    <x v="0"/>
  </r>
  <r>
    <x v="55"/>
    <x v="0"/>
    <x v="14"/>
    <x v="157"/>
    <x v="0"/>
    <n v="0"/>
    <x v="3"/>
    <x v="0"/>
  </r>
  <r>
    <x v="55"/>
    <x v="0"/>
    <x v="14"/>
    <x v="158"/>
    <x v="0"/>
    <n v="0"/>
    <x v="1"/>
    <x v="1"/>
  </r>
  <r>
    <x v="55"/>
    <x v="0"/>
    <x v="14"/>
    <x v="10"/>
    <x v="0"/>
    <n v="0"/>
    <x v="4"/>
    <x v="3"/>
  </r>
  <r>
    <x v="55"/>
    <x v="0"/>
    <x v="14"/>
    <x v="161"/>
    <x v="1"/>
    <n v="0"/>
    <x v="3"/>
    <x v="0"/>
  </r>
  <r>
    <x v="55"/>
    <x v="0"/>
    <x v="14"/>
    <x v="156"/>
    <x v="1"/>
    <n v="0"/>
    <x v="8"/>
    <x v="0"/>
  </r>
  <r>
    <x v="55"/>
    <x v="0"/>
    <x v="14"/>
    <x v="155"/>
    <x v="1"/>
    <n v="0"/>
    <x v="0"/>
    <x v="0"/>
  </r>
  <r>
    <x v="55"/>
    <x v="0"/>
    <x v="14"/>
    <x v="159"/>
    <x v="1"/>
    <n v="0"/>
    <x v="7"/>
    <x v="3"/>
  </r>
  <r>
    <x v="55"/>
    <x v="0"/>
    <x v="14"/>
    <x v="165"/>
    <x v="1"/>
    <n v="0"/>
    <x v="3"/>
    <x v="0"/>
  </r>
  <r>
    <x v="55"/>
    <x v="0"/>
    <x v="14"/>
    <x v="162"/>
    <x v="1"/>
    <n v="0"/>
    <x v="0"/>
    <x v="0"/>
  </r>
  <r>
    <x v="55"/>
    <x v="0"/>
    <x v="14"/>
    <x v="27"/>
    <x v="1"/>
    <n v="0"/>
    <x v="5"/>
    <x v="3"/>
  </r>
  <r>
    <x v="55"/>
    <x v="0"/>
    <x v="14"/>
    <x v="26"/>
    <x v="1"/>
    <n v="62"/>
    <x v="7"/>
    <x v="3"/>
  </r>
  <r>
    <x v="55"/>
    <x v="0"/>
    <x v="14"/>
    <x v="160"/>
    <x v="1"/>
    <n v="0"/>
    <x v="2"/>
    <x v="2"/>
  </r>
  <r>
    <x v="55"/>
    <x v="0"/>
    <x v="14"/>
    <x v="164"/>
    <x v="1"/>
    <n v="0"/>
    <x v="0"/>
    <x v="0"/>
  </r>
  <r>
    <x v="55"/>
    <x v="0"/>
    <x v="14"/>
    <x v="163"/>
    <x v="1"/>
    <n v="0"/>
    <x v="0"/>
    <x v="0"/>
  </r>
  <r>
    <x v="55"/>
    <x v="0"/>
    <x v="14"/>
    <x v="154"/>
    <x v="1"/>
    <n v="323"/>
    <x v="3"/>
    <x v="0"/>
  </r>
  <r>
    <x v="55"/>
    <x v="0"/>
    <x v="14"/>
    <x v="157"/>
    <x v="1"/>
    <n v="0"/>
    <x v="3"/>
    <x v="0"/>
  </r>
  <r>
    <x v="55"/>
    <x v="0"/>
    <x v="14"/>
    <x v="158"/>
    <x v="1"/>
    <n v="22"/>
    <x v="1"/>
    <x v="1"/>
  </r>
  <r>
    <x v="55"/>
    <x v="0"/>
    <x v="14"/>
    <x v="10"/>
    <x v="1"/>
    <n v="0"/>
    <x v="4"/>
    <x v="3"/>
  </r>
  <r>
    <x v="55"/>
    <x v="0"/>
    <x v="15"/>
    <x v="161"/>
    <x v="0"/>
    <n v="0"/>
    <x v="3"/>
    <x v="0"/>
  </r>
  <r>
    <x v="55"/>
    <x v="0"/>
    <x v="15"/>
    <x v="156"/>
    <x v="0"/>
    <n v="0"/>
    <x v="8"/>
    <x v="0"/>
  </r>
  <r>
    <x v="55"/>
    <x v="0"/>
    <x v="15"/>
    <x v="155"/>
    <x v="0"/>
    <n v="0"/>
    <x v="0"/>
    <x v="0"/>
  </r>
  <r>
    <x v="55"/>
    <x v="0"/>
    <x v="15"/>
    <x v="159"/>
    <x v="0"/>
    <n v="0"/>
    <x v="7"/>
    <x v="3"/>
  </r>
  <r>
    <x v="55"/>
    <x v="0"/>
    <x v="15"/>
    <x v="165"/>
    <x v="0"/>
    <n v="0"/>
    <x v="3"/>
    <x v="0"/>
  </r>
  <r>
    <x v="55"/>
    <x v="0"/>
    <x v="15"/>
    <x v="162"/>
    <x v="0"/>
    <n v="0"/>
    <x v="0"/>
    <x v="0"/>
  </r>
  <r>
    <x v="55"/>
    <x v="0"/>
    <x v="15"/>
    <x v="27"/>
    <x v="0"/>
    <n v="0"/>
    <x v="5"/>
    <x v="3"/>
  </r>
  <r>
    <x v="55"/>
    <x v="0"/>
    <x v="15"/>
    <x v="26"/>
    <x v="0"/>
    <n v="0"/>
    <x v="7"/>
    <x v="3"/>
  </r>
  <r>
    <x v="55"/>
    <x v="0"/>
    <x v="15"/>
    <x v="160"/>
    <x v="0"/>
    <n v="0"/>
    <x v="2"/>
    <x v="2"/>
  </r>
  <r>
    <x v="55"/>
    <x v="0"/>
    <x v="15"/>
    <x v="164"/>
    <x v="0"/>
    <n v="0"/>
    <x v="0"/>
    <x v="0"/>
  </r>
  <r>
    <x v="55"/>
    <x v="0"/>
    <x v="15"/>
    <x v="163"/>
    <x v="0"/>
    <n v="0"/>
    <x v="0"/>
    <x v="0"/>
  </r>
  <r>
    <x v="55"/>
    <x v="0"/>
    <x v="15"/>
    <x v="154"/>
    <x v="0"/>
    <n v="0"/>
    <x v="3"/>
    <x v="0"/>
  </r>
  <r>
    <x v="55"/>
    <x v="0"/>
    <x v="15"/>
    <x v="157"/>
    <x v="0"/>
    <n v="0"/>
    <x v="3"/>
    <x v="0"/>
  </r>
  <r>
    <x v="55"/>
    <x v="0"/>
    <x v="15"/>
    <x v="158"/>
    <x v="0"/>
    <n v="0"/>
    <x v="1"/>
    <x v="1"/>
  </r>
  <r>
    <x v="55"/>
    <x v="0"/>
    <x v="15"/>
    <x v="10"/>
    <x v="0"/>
    <n v="0"/>
    <x v="4"/>
    <x v="3"/>
  </r>
  <r>
    <x v="55"/>
    <x v="0"/>
    <x v="15"/>
    <x v="161"/>
    <x v="1"/>
    <n v="0"/>
    <x v="3"/>
    <x v="0"/>
  </r>
  <r>
    <x v="55"/>
    <x v="0"/>
    <x v="15"/>
    <x v="156"/>
    <x v="1"/>
    <n v="0"/>
    <x v="8"/>
    <x v="0"/>
  </r>
  <r>
    <x v="55"/>
    <x v="0"/>
    <x v="15"/>
    <x v="155"/>
    <x v="1"/>
    <n v="0"/>
    <x v="0"/>
    <x v="0"/>
  </r>
  <r>
    <x v="55"/>
    <x v="0"/>
    <x v="15"/>
    <x v="159"/>
    <x v="1"/>
    <n v="0"/>
    <x v="7"/>
    <x v="3"/>
  </r>
  <r>
    <x v="55"/>
    <x v="0"/>
    <x v="15"/>
    <x v="165"/>
    <x v="1"/>
    <n v="0"/>
    <x v="3"/>
    <x v="0"/>
  </r>
  <r>
    <x v="55"/>
    <x v="0"/>
    <x v="15"/>
    <x v="162"/>
    <x v="1"/>
    <n v="0"/>
    <x v="0"/>
    <x v="0"/>
  </r>
  <r>
    <x v="55"/>
    <x v="0"/>
    <x v="15"/>
    <x v="27"/>
    <x v="1"/>
    <n v="0"/>
    <x v="5"/>
    <x v="3"/>
  </r>
  <r>
    <x v="55"/>
    <x v="0"/>
    <x v="15"/>
    <x v="26"/>
    <x v="1"/>
    <n v="0"/>
    <x v="7"/>
    <x v="3"/>
  </r>
  <r>
    <x v="55"/>
    <x v="0"/>
    <x v="15"/>
    <x v="160"/>
    <x v="1"/>
    <n v="0"/>
    <x v="2"/>
    <x v="2"/>
  </r>
  <r>
    <x v="55"/>
    <x v="0"/>
    <x v="15"/>
    <x v="164"/>
    <x v="1"/>
    <n v="0"/>
    <x v="0"/>
    <x v="0"/>
  </r>
  <r>
    <x v="55"/>
    <x v="0"/>
    <x v="15"/>
    <x v="163"/>
    <x v="1"/>
    <n v="0"/>
    <x v="0"/>
    <x v="0"/>
  </r>
  <r>
    <x v="55"/>
    <x v="0"/>
    <x v="15"/>
    <x v="154"/>
    <x v="1"/>
    <n v="2.1"/>
    <x v="3"/>
    <x v="0"/>
  </r>
  <r>
    <x v="55"/>
    <x v="0"/>
    <x v="15"/>
    <x v="157"/>
    <x v="1"/>
    <n v="0"/>
    <x v="3"/>
    <x v="0"/>
  </r>
  <r>
    <x v="55"/>
    <x v="0"/>
    <x v="15"/>
    <x v="158"/>
    <x v="1"/>
    <n v="0"/>
    <x v="1"/>
    <x v="1"/>
  </r>
  <r>
    <x v="55"/>
    <x v="0"/>
    <x v="15"/>
    <x v="10"/>
    <x v="1"/>
    <n v="0"/>
    <x v="4"/>
    <x v="3"/>
  </r>
  <r>
    <x v="55"/>
    <x v="0"/>
    <x v="16"/>
    <x v="161"/>
    <x v="0"/>
    <n v="0"/>
    <x v="3"/>
    <x v="0"/>
  </r>
  <r>
    <x v="55"/>
    <x v="0"/>
    <x v="16"/>
    <x v="156"/>
    <x v="0"/>
    <n v="0.5"/>
    <x v="8"/>
    <x v="0"/>
  </r>
  <r>
    <x v="55"/>
    <x v="0"/>
    <x v="16"/>
    <x v="155"/>
    <x v="0"/>
    <n v="3.6"/>
    <x v="0"/>
    <x v="0"/>
  </r>
  <r>
    <x v="55"/>
    <x v="0"/>
    <x v="16"/>
    <x v="159"/>
    <x v="0"/>
    <n v="0"/>
    <x v="7"/>
    <x v="3"/>
  </r>
  <r>
    <x v="55"/>
    <x v="0"/>
    <x v="16"/>
    <x v="165"/>
    <x v="0"/>
    <n v="0"/>
    <x v="3"/>
    <x v="0"/>
  </r>
  <r>
    <x v="55"/>
    <x v="0"/>
    <x v="16"/>
    <x v="162"/>
    <x v="0"/>
    <n v="0"/>
    <x v="0"/>
    <x v="0"/>
  </r>
  <r>
    <x v="55"/>
    <x v="0"/>
    <x v="16"/>
    <x v="27"/>
    <x v="0"/>
    <n v="0"/>
    <x v="5"/>
    <x v="3"/>
  </r>
  <r>
    <x v="55"/>
    <x v="0"/>
    <x v="16"/>
    <x v="26"/>
    <x v="0"/>
    <n v="0.2"/>
    <x v="7"/>
    <x v="3"/>
  </r>
  <r>
    <x v="55"/>
    <x v="0"/>
    <x v="16"/>
    <x v="160"/>
    <x v="0"/>
    <n v="0"/>
    <x v="2"/>
    <x v="2"/>
  </r>
  <r>
    <x v="55"/>
    <x v="0"/>
    <x v="16"/>
    <x v="164"/>
    <x v="0"/>
    <n v="0"/>
    <x v="0"/>
    <x v="0"/>
  </r>
  <r>
    <x v="55"/>
    <x v="0"/>
    <x v="16"/>
    <x v="163"/>
    <x v="0"/>
    <n v="0"/>
    <x v="0"/>
    <x v="0"/>
  </r>
  <r>
    <x v="55"/>
    <x v="0"/>
    <x v="16"/>
    <x v="154"/>
    <x v="0"/>
    <n v="0"/>
    <x v="3"/>
    <x v="0"/>
  </r>
  <r>
    <x v="55"/>
    <x v="0"/>
    <x v="16"/>
    <x v="157"/>
    <x v="0"/>
    <n v="0"/>
    <x v="3"/>
    <x v="0"/>
  </r>
  <r>
    <x v="55"/>
    <x v="0"/>
    <x v="16"/>
    <x v="158"/>
    <x v="0"/>
    <n v="1"/>
    <x v="1"/>
    <x v="1"/>
  </r>
  <r>
    <x v="55"/>
    <x v="0"/>
    <x v="16"/>
    <x v="10"/>
    <x v="0"/>
    <n v="0"/>
    <x v="4"/>
    <x v="3"/>
  </r>
  <r>
    <x v="55"/>
    <x v="0"/>
    <x v="16"/>
    <x v="161"/>
    <x v="1"/>
    <n v="0"/>
    <x v="3"/>
    <x v="0"/>
  </r>
  <r>
    <x v="55"/>
    <x v="0"/>
    <x v="16"/>
    <x v="156"/>
    <x v="1"/>
    <n v="0"/>
    <x v="8"/>
    <x v="0"/>
  </r>
  <r>
    <x v="55"/>
    <x v="0"/>
    <x v="16"/>
    <x v="155"/>
    <x v="1"/>
    <n v="1"/>
    <x v="0"/>
    <x v="0"/>
  </r>
  <r>
    <x v="55"/>
    <x v="0"/>
    <x v="16"/>
    <x v="159"/>
    <x v="1"/>
    <n v="0"/>
    <x v="7"/>
    <x v="3"/>
  </r>
  <r>
    <x v="55"/>
    <x v="0"/>
    <x v="16"/>
    <x v="165"/>
    <x v="1"/>
    <n v="0"/>
    <x v="3"/>
    <x v="0"/>
  </r>
  <r>
    <x v="55"/>
    <x v="0"/>
    <x v="16"/>
    <x v="162"/>
    <x v="1"/>
    <n v="0"/>
    <x v="0"/>
    <x v="0"/>
  </r>
  <r>
    <x v="55"/>
    <x v="0"/>
    <x v="16"/>
    <x v="27"/>
    <x v="1"/>
    <n v="0"/>
    <x v="5"/>
    <x v="3"/>
  </r>
  <r>
    <x v="55"/>
    <x v="0"/>
    <x v="16"/>
    <x v="26"/>
    <x v="1"/>
    <n v="0"/>
    <x v="7"/>
    <x v="3"/>
  </r>
  <r>
    <x v="55"/>
    <x v="0"/>
    <x v="16"/>
    <x v="160"/>
    <x v="1"/>
    <n v="0"/>
    <x v="2"/>
    <x v="2"/>
  </r>
  <r>
    <x v="55"/>
    <x v="0"/>
    <x v="16"/>
    <x v="164"/>
    <x v="1"/>
    <n v="0"/>
    <x v="0"/>
    <x v="0"/>
  </r>
  <r>
    <x v="55"/>
    <x v="0"/>
    <x v="16"/>
    <x v="163"/>
    <x v="1"/>
    <n v="0"/>
    <x v="0"/>
    <x v="0"/>
  </r>
  <r>
    <x v="55"/>
    <x v="0"/>
    <x v="16"/>
    <x v="154"/>
    <x v="1"/>
    <n v="0"/>
    <x v="3"/>
    <x v="0"/>
  </r>
  <r>
    <x v="55"/>
    <x v="0"/>
    <x v="16"/>
    <x v="157"/>
    <x v="1"/>
    <n v="0"/>
    <x v="3"/>
    <x v="0"/>
  </r>
  <r>
    <x v="55"/>
    <x v="0"/>
    <x v="16"/>
    <x v="158"/>
    <x v="1"/>
    <n v="0"/>
    <x v="1"/>
    <x v="1"/>
  </r>
  <r>
    <x v="55"/>
    <x v="0"/>
    <x v="16"/>
    <x v="10"/>
    <x v="1"/>
    <n v="0"/>
    <x v="4"/>
    <x v="3"/>
  </r>
  <r>
    <x v="55"/>
    <x v="0"/>
    <x v="17"/>
    <x v="161"/>
    <x v="0"/>
    <n v="0"/>
    <x v="3"/>
    <x v="0"/>
  </r>
  <r>
    <x v="55"/>
    <x v="0"/>
    <x v="17"/>
    <x v="156"/>
    <x v="0"/>
    <n v="1"/>
    <x v="8"/>
    <x v="0"/>
  </r>
  <r>
    <x v="55"/>
    <x v="0"/>
    <x v="17"/>
    <x v="155"/>
    <x v="0"/>
    <n v="0"/>
    <x v="0"/>
    <x v="0"/>
  </r>
  <r>
    <x v="55"/>
    <x v="0"/>
    <x v="17"/>
    <x v="159"/>
    <x v="0"/>
    <n v="0"/>
    <x v="7"/>
    <x v="3"/>
  </r>
  <r>
    <x v="55"/>
    <x v="0"/>
    <x v="17"/>
    <x v="165"/>
    <x v="0"/>
    <n v="0"/>
    <x v="3"/>
    <x v="0"/>
  </r>
  <r>
    <x v="55"/>
    <x v="0"/>
    <x v="17"/>
    <x v="162"/>
    <x v="0"/>
    <n v="0"/>
    <x v="0"/>
    <x v="0"/>
  </r>
  <r>
    <x v="55"/>
    <x v="0"/>
    <x v="17"/>
    <x v="27"/>
    <x v="0"/>
    <n v="0"/>
    <x v="5"/>
    <x v="3"/>
  </r>
  <r>
    <x v="55"/>
    <x v="0"/>
    <x v="17"/>
    <x v="26"/>
    <x v="0"/>
    <n v="0"/>
    <x v="7"/>
    <x v="3"/>
  </r>
  <r>
    <x v="55"/>
    <x v="0"/>
    <x v="17"/>
    <x v="160"/>
    <x v="0"/>
    <n v="0"/>
    <x v="2"/>
    <x v="2"/>
  </r>
  <r>
    <x v="55"/>
    <x v="0"/>
    <x v="17"/>
    <x v="164"/>
    <x v="0"/>
    <n v="0"/>
    <x v="0"/>
    <x v="0"/>
  </r>
  <r>
    <x v="55"/>
    <x v="0"/>
    <x v="17"/>
    <x v="163"/>
    <x v="0"/>
    <n v="0"/>
    <x v="0"/>
    <x v="0"/>
  </r>
  <r>
    <x v="55"/>
    <x v="0"/>
    <x v="17"/>
    <x v="154"/>
    <x v="0"/>
    <n v="0"/>
    <x v="3"/>
    <x v="0"/>
  </r>
  <r>
    <x v="55"/>
    <x v="0"/>
    <x v="17"/>
    <x v="157"/>
    <x v="0"/>
    <n v="0"/>
    <x v="3"/>
    <x v="0"/>
  </r>
  <r>
    <x v="55"/>
    <x v="0"/>
    <x v="17"/>
    <x v="158"/>
    <x v="0"/>
    <n v="0"/>
    <x v="1"/>
    <x v="1"/>
  </r>
  <r>
    <x v="55"/>
    <x v="0"/>
    <x v="17"/>
    <x v="10"/>
    <x v="0"/>
    <n v="0"/>
    <x v="4"/>
    <x v="3"/>
  </r>
  <r>
    <x v="55"/>
    <x v="0"/>
    <x v="17"/>
    <x v="161"/>
    <x v="1"/>
    <n v="0.3"/>
    <x v="3"/>
    <x v="0"/>
  </r>
  <r>
    <x v="55"/>
    <x v="0"/>
    <x v="17"/>
    <x v="156"/>
    <x v="1"/>
    <n v="0"/>
    <x v="8"/>
    <x v="0"/>
  </r>
  <r>
    <x v="55"/>
    <x v="0"/>
    <x v="17"/>
    <x v="155"/>
    <x v="1"/>
    <n v="22.5"/>
    <x v="0"/>
    <x v="0"/>
  </r>
  <r>
    <x v="55"/>
    <x v="0"/>
    <x v="17"/>
    <x v="159"/>
    <x v="1"/>
    <n v="0"/>
    <x v="7"/>
    <x v="3"/>
  </r>
  <r>
    <x v="55"/>
    <x v="0"/>
    <x v="17"/>
    <x v="165"/>
    <x v="1"/>
    <n v="0"/>
    <x v="3"/>
    <x v="0"/>
  </r>
  <r>
    <x v="55"/>
    <x v="0"/>
    <x v="17"/>
    <x v="162"/>
    <x v="1"/>
    <n v="0"/>
    <x v="0"/>
    <x v="0"/>
  </r>
  <r>
    <x v="55"/>
    <x v="0"/>
    <x v="17"/>
    <x v="27"/>
    <x v="1"/>
    <n v="0"/>
    <x v="5"/>
    <x v="3"/>
  </r>
  <r>
    <x v="55"/>
    <x v="0"/>
    <x v="17"/>
    <x v="26"/>
    <x v="1"/>
    <n v="2.1"/>
    <x v="7"/>
    <x v="3"/>
  </r>
  <r>
    <x v="55"/>
    <x v="0"/>
    <x v="17"/>
    <x v="160"/>
    <x v="1"/>
    <n v="0"/>
    <x v="2"/>
    <x v="2"/>
  </r>
  <r>
    <x v="55"/>
    <x v="0"/>
    <x v="17"/>
    <x v="164"/>
    <x v="1"/>
    <n v="0"/>
    <x v="0"/>
    <x v="0"/>
  </r>
  <r>
    <x v="55"/>
    <x v="0"/>
    <x v="17"/>
    <x v="163"/>
    <x v="1"/>
    <n v="0"/>
    <x v="0"/>
    <x v="0"/>
  </r>
  <r>
    <x v="55"/>
    <x v="0"/>
    <x v="17"/>
    <x v="154"/>
    <x v="1"/>
    <n v="27.2"/>
    <x v="3"/>
    <x v="0"/>
  </r>
  <r>
    <x v="55"/>
    <x v="0"/>
    <x v="17"/>
    <x v="157"/>
    <x v="1"/>
    <n v="0"/>
    <x v="3"/>
    <x v="0"/>
  </r>
  <r>
    <x v="55"/>
    <x v="0"/>
    <x v="17"/>
    <x v="158"/>
    <x v="1"/>
    <n v="8.6999999999999993"/>
    <x v="1"/>
    <x v="1"/>
  </r>
  <r>
    <x v="55"/>
    <x v="0"/>
    <x v="17"/>
    <x v="10"/>
    <x v="1"/>
    <n v="0"/>
    <x v="4"/>
    <x v="3"/>
  </r>
  <r>
    <x v="55"/>
    <x v="0"/>
    <x v="18"/>
    <x v="161"/>
    <x v="0"/>
    <n v="0"/>
    <x v="3"/>
    <x v="0"/>
  </r>
  <r>
    <x v="55"/>
    <x v="0"/>
    <x v="18"/>
    <x v="156"/>
    <x v="0"/>
    <n v="0"/>
    <x v="8"/>
    <x v="0"/>
  </r>
  <r>
    <x v="55"/>
    <x v="0"/>
    <x v="18"/>
    <x v="155"/>
    <x v="0"/>
    <n v="0"/>
    <x v="0"/>
    <x v="0"/>
  </r>
  <r>
    <x v="55"/>
    <x v="0"/>
    <x v="18"/>
    <x v="159"/>
    <x v="0"/>
    <n v="0"/>
    <x v="7"/>
    <x v="3"/>
  </r>
  <r>
    <x v="55"/>
    <x v="0"/>
    <x v="18"/>
    <x v="165"/>
    <x v="0"/>
    <n v="0"/>
    <x v="3"/>
    <x v="0"/>
  </r>
  <r>
    <x v="55"/>
    <x v="0"/>
    <x v="18"/>
    <x v="162"/>
    <x v="0"/>
    <n v="0.5"/>
    <x v="0"/>
    <x v="0"/>
  </r>
  <r>
    <x v="55"/>
    <x v="0"/>
    <x v="18"/>
    <x v="27"/>
    <x v="0"/>
    <n v="0"/>
    <x v="5"/>
    <x v="3"/>
  </r>
  <r>
    <x v="55"/>
    <x v="0"/>
    <x v="18"/>
    <x v="26"/>
    <x v="0"/>
    <n v="0"/>
    <x v="7"/>
    <x v="3"/>
  </r>
  <r>
    <x v="55"/>
    <x v="0"/>
    <x v="18"/>
    <x v="160"/>
    <x v="0"/>
    <n v="0"/>
    <x v="2"/>
    <x v="2"/>
  </r>
  <r>
    <x v="55"/>
    <x v="0"/>
    <x v="18"/>
    <x v="164"/>
    <x v="0"/>
    <n v="0"/>
    <x v="0"/>
    <x v="0"/>
  </r>
  <r>
    <x v="55"/>
    <x v="0"/>
    <x v="18"/>
    <x v="163"/>
    <x v="0"/>
    <n v="0"/>
    <x v="0"/>
    <x v="0"/>
  </r>
  <r>
    <x v="55"/>
    <x v="0"/>
    <x v="18"/>
    <x v="154"/>
    <x v="0"/>
    <n v="0"/>
    <x v="3"/>
    <x v="0"/>
  </r>
  <r>
    <x v="55"/>
    <x v="0"/>
    <x v="18"/>
    <x v="157"/>
    <x v="0"/>
    <n v="0"/>
    <x v="3"/>
    <x v="0"/>
  </r>
  <r>
    <x v="55"/>
    <x v="0"/>
    <x v="18"/>
    <x v="158"/>
    <x v="0"/>
    <n v="0"/>
    <x v="1"/>
    <x v="1"/>
  </r>
  <r>
    <x v="55"/>
    <x v="0"/>
    <x v="18"/>
    <x v="10"/>
    <x v="0"/>
    <n v="0"/>
    <x v="4"/>
    <x v="3"/>
  </r>
  <r>
    <x v="55"/>
    <x v="0"/>
    <x v="18"/>
    <x v="161"/>
    <x v="1"/>
    <n v="0"/>
    <x v="3"/>
    <x v="0"/>
  </r>
  <r>
    <x v="55"/>
    <x v="0"/>
    <x v="18"/>
    <x v="156"/>
    <x v="1"/>
    <n v="0"/>
    <x v="8"/>
    <x v="0"/>
  </r>
  <r>
    <x v="55"/>
    <x v="0"/>
    <x v="18"/>
    <x v="155"/>
    <x v="1"/>
    <n v="0"/>
    <x v="0"/>
    <x v="0"/>
  </r>
  <r>
    <x v="55"/>
    <x v="0"/>
    <x v="18"/>
    <x v="159"/>
    <x v="1"/>
    <n v="0"/>
    <x v="7"/>
    <x v="3"/>
  </r>
  <r>
    <x v="55"/>
    <x v="0"/>
    <x v="18"/>
    <x v="165"/>
    <x v="1"/>
    <n v="0"/>
    <x v="3"/>
    <x v="0"/>
  </r>
  <r>
    <x v="55"/>
    <x v="0"/>
    <x v="18"/>
    <x v="162"/>
    <x v="1"/>
    <n v="0"/>
    <x v="0"/>
    <x v="0"/>
  </r>
  <r>
    <x v="55"/>
    <x v="0"/>
    <x v="18"/>
    <x v="27"/>
    <x v="1"/>
    <n v="0"/>
    <x v="5"/>
    <x v="3"/>
  </r>
  <r>
    <x v="55"/>
    <x v="0"/>
    <x v="18"/>
    <x v="26"/>
    <x v="1"/>
    <n v="0"/>
    <x v="7"/>
    <x v="3"/>
  </r>
  <r>
    <x v="55"/>
    <x v="0"/>
    <x v="18"/>
    <x v="160"/>
    <x v="1"/>
    <n v="0"/>
    <x v="2"/>
    <x v="2"/>
  </r>
  <r>
    <x v="55"/>
    <x v="0"/>
    <x v="18"/>
    <x v="164"/>
    <x v="1"/>
    <n v="1.5"/>
    <x v="0"/>
    <x v="0"/>
  </r>
  <r>
    <x v="55"/>
    <x v="0"/>
    <x v="18"/>
    <x v="163"/>
    <x v="1"/>
    <n v="0"/>
    <x v="0"/>
    <x v="0"/>
  </r>
  <r>
    <x v="55"/>
    <x v="0"/>
    <x v="18"/>
    <x v="154"/>
    <x v="1"/>
    <n v="0"/>
    <x v="3"/>
    <x v="0"/>
  </r>
  <r>
    <x v="55"/>
    <x v="0"/>
    <x v="18"/>
    <x v="157"/>
    <x v="1"/>
    <n v="0"/>
    <x v="3"/>
    <x v="0"/>
  </r>
  <r>
    <x v="55"/>
    <x v="0"/>
    <x v="18"/>
    <x v="158"/>
    <x v="1"/>
    <n v="0"/>
    <x v="1"/>
    <x v="1"/>
  </r>
  <r>
    <x v="55"/>
    <x v="0"/>
    <x v="18"/>
    <x v="10"/>
    <x v="1"/>
    <n v="0"/>
    <x v="4"/>
    <x v="3"/>
  </r>
  <r>
    <x v="55"/>
    <x v="3"/>
    <x v="24"/>
    <x v="161"/>
    <x v="0"/>
    <n v="0"/>
    <x v="3"/>
    <x v="0"/>
  </r>
  <r>
    <x v="55"/>
    <x v="3"/>
    <x v="24"/>
    <x v="156"/>
    <x v="0"/>
    <n v="0"/>
    <x v="8"/>
    <x v="0"/>
  </r>
  <r>
    <x v="55"/>
    <x v="3"/>
    <x v="24"/>
    <x v="155"/>
    <x v="0"/>
    <n v="0"/>
    <x v="0"/>
    <x v="0"/>
  </r>
  <r>
    <x v="55"/>
    <x v="3"/>
    <x v="24"/>
    <x v="159"/>
    <x v="0"/>
    <n v="0"/>
    <x v="7"/>
    <x v="3"/>
  </r>
  <r>
    <x v="55"/>
    <x v="3"/>
    <x v="24"/>
    <x v="165"/>
    <x v="0"/>
    <n v="0"/>
    <x v="3"/>
    <x v="0"/>
  </r>
  <r>
    <x v="55"/>
    <x v="3"/>
    <x v="24"/>
    <x v="162"/>
    <x v="0"/>
    <n v="0"/>
    <x v="0"/>
    <x v="0"/>
  </r>
  <r>
    <x v="55"/>
    <x v="3"/>
    <x v="24"/>
    <x v="27"/>
    <x v="0"/>
    <n v="0"/>
    <x v="5"/>
    <x v="3"/>
  </r>
  <r>
    <x v="55"/>
    <x v="3"/>
    <x v="24"/>
    <x v="26"/>
    <x v="0"/>
    <n v="0"/>
    <x v="7"/>
    <x v="3"/>
  </r>
  <r>
    <x v="55"/>
    <x v="3"/>
    <x v="24"/>
    <x v="160"/>
    <x v="0"/>
    <n v="0"/>
    <x v="2"/>
    <x v="2"/>
  </r>
  <r>
    <x v="55"/>
    <x v="3"/>
    <x v="24"/>
    <x v="164"/>
    <x v="0"/>
    <n v="0"/>
    <x v="0"/>
    <x v="0"/>
  </r>
  <r>
    <x v="55"/>
    <x v="3"/>
    <x v="24"/>
    <x v="163"/>
    <x v="0"/>
    <n v="0"/>
    <x v="0"/>
    <x v="0"/>
  </r>
  <r>
    <x v="55"/>
    <x v="3"/>
    <x v="24"/>
    <x v="154"/>
    <x v="0"/>
    <n v="0"/>
    <x v="3"/>
    <x v="0"/>
  </r>
  <r>
    <x v="55"/>
    <x v="3"/>
    <x v="24"/>
    <x v="157"/>
    <x v="0"/>
    <n v="5.2"/>
    <x v="3"/>
    <x v="0"/>
  </r>
  <r>
    <x v="55"/>
    <x v="3"/>
    <x v="24"/>
    <x v="158"/>
    <x v="0"/>
    <n v="131.69999999999999"/>
    <x v="1"/>
    <x v="1"/>
  </r>
  <r>
    <x v="55"/>
    <x v="3"/>
    <x v="24"/>
    <x v="10"/>
    <x v="0"/>
    <n v="0"/>
    <x v="4"/>
    <x v="3"/>
  </r>
  <r>
    <x v="55"/>
    <x v="3"/>
    <x v="24"/>
    <x v="161"/>
    <x v="1"/>
    <n v="0"/>
    <x v="3"/>
    <x v="0"/>
  </r>
  <r>
    <x v="55"/>
    <x v="3"/>
    <x v="24"/>
    <x v="156"/>
    <x v="1"/>
    <n v="0"/>
    <x v="8"/>
    <x v="0"/>
  </r>
  <r>
    <x v="55"/>
    <x v="3"/>
    <x v="24"/>
    <x v="155"/>
    <x v="1"/>
    <n v="0"/>
    <x v="0"/>
    <x v="0"/>
  </r>
  <r>
    <x v="55"/>
    <x v="3"/>
    <x v="24"/>
    <x v="159"/>
    <x v="1"/>
    <n v="0"/>
    <x v="7"/>
    <x v="3"/>
  </r>
  <r>
    <x v="55"/>
    <x v="3"/>
    <x v="24"/>
    <x v="165"/>
    <x v="1"/>
    <n v="0"/>
    <x v="3"/>
    <x v="0"/>
  </r>
  <r>
    <x v="55"/>
    <x v="3"/>
    <x v="24"/>
    <x v="162"/>
    <x v="1"/>
    <n v="0"/>
    <x v="0"/>
    <x v="0"/>
  </r>
  <r>
    <x v="55"/>
    <x v="3"/>
    <x v="24"/>
    <x v="27"/>
    <x v="1"/>
    <n v="0"/>
    <x v="5"/>
    <x v="3"/>
  </r>
  <r>
    <x v="55"/>
    <x v="3"/>
    <x v="24"/>
    <x v="26"/>
    <x v="1"/>
    <n v="0"/>
    <x v="7"/>
    <x v="3"/>
  </r>
  <r>
    <x v="55"/>
    <x v="3"/>
    <x v="24"/>
    <x v="160"/>
    <x v="1"/>
    <n v="0"/>
    <x v="2"/>
    <x v="2"/>
  </r>
  <r>
    <x v="55"/>
    <x v="3"/>
    <x v="24"/>
    <x v="164"/>
    <x v="1"/>
    <n v="0"/>
    <x v="0"/>
    <x v="0"/>
  </r>
  <r>
    <x v="55"/>
    <x v="3"/>
    <x v="24"/>
    <x v="163"/>
    <x v="1"/>
    <n v="0"/>
    <x v="0"/>
    <x v="0"/>
  </r>
  <r>
    <x v="55"/>
    <x v="3"/>
    <x v="24"/>
    <x v="154"/>
    <x v="1"/>
    <n v="0"/>
    <x v="3"/>
    <x v="0"/>
  </r>
  <r>
    <x v="55"/>
    <x v="3"/>
    <x v="24"/>
    <x v="157"/>
    <x v="1"/>
    <n v="0"/>
    <x v="3"/>
    <x v="0"/>
  </r>
  <r>
    <x v="55"/>
    <x v="3"/>
    <x v="24"/>
    <x v="158"/>
    <x v="1"/>
    <n v="382.5"/>
    <x v="1"/>
    <x v="1"/>
  </r>
  <r>
    <x v="55"/>
    <x v="3"/>
    <x v="24"/>
    <x v="10"/>
    <x v="1"/>
    <n v="0"/>
    <x v="4"/>
    <x v="3"/>
  </r>
  <r>
    <x v="55"/>
    <x v="3"/>
    <x v="25"/>
    <x v="161"/>
    <x v="0"/>
    <n v="0"/>
    <x v="3"/>
    <x v="0"/>
  </r>
  <r>
    <x v="55"/>
    <x v="3"/>
    <x v="25"/>
    <x v="156"/>
    <x v="0"/>
    <n v="0"/>
    <x v="8"/>
    <x v="0"/>
  </r>
  <r>
    <x v="55"/>
    <x v="3"/>
    <x v="25"/>
    <x v="155"/>
    <x v="0"/>
    <n v="0"/>
    <x v="0"/>
    <x v="0"/>
  </r>
  <r>
    <x v="55"/>
    <x v="3"/>
    <x v="25"/>
    <x v="159"/>
    <x v="0"/>
    <n v="0"/>
    <x v="7"/>
    <x v="3"/>
  </r>
  <r>
    <x v="55"/>
    <x v="3"/>
    <x v="25"/>
    <x v="165"/>
    <x v="0"/>
    <n v="0"/>
    <x v="3"/>
    <x v="0"/>
  </r>
  <r>
    <x v="55"/>
    <x v="3"/>
    <x v="25"/>
    <x v="162"/>
    <x v="0"/>
    <n v="0"/>
    <x v="0"/>
    <x v="0"/>
  </r>
  <r>
    <x v="55"/>
    <x v="3"/>
    <x v="25"/>
    <x v="27"/>
    <x v="0"/>
    <n v="0"/>
    <x v="5"/>
    <x v="3"/>
  </r>
  <r>
    <x v="55"/>
    <x v="3"/>
    <x v="25"/>
    <x v="26"/>
    <x v="0"/>
    <n v="0"/>
    <x v="7"/>
    <x v="3"/>
  </r>
  <r>
    <x v="55"/>
    <x v="3"/>
    <x v="25"/>
    <x v="160"/>
    <x v="0"/>
    <n v="0"/>
    <x v="2"/>
    <x v="2"/>
  </r>
  <r>
    <x v="55"/>
    <x v="3"/>
    <x v="25"/>
    <x v="164"/>
    <x v="0"/>
    <n v="0"/>
    <x v="0"/>
    <x v="0"/>
  </r>
  <r>
    <x v="55"/>
    <x v="3"/>
    <x v="25"/>
    <x v="163"/>
    <x v="0"/>
    <n v="0"/>
    <x v="0"/>
    <x v="0"/>
  </r>
  <r>
    <x v="55"/>
    <x v="3"/>
    <x v="25"/>
    <x v="154"/>
    <x v="0"/>
    <n v="0"/>
    <x v="3"/>
    <x v="0"/>
  </r>
  <r>
    <x v="55"/>
    <x v="3"/>
    <x v="25"/>
    <x v="157"/>
    <x v="0"/>
    <n v="0"/>
    <x v="3"/>
    <x v="0"/>
  </r>
  <r>
    <x v="55"/>
    <x v="3"/>
    <x v="25"/>
    <x v="158"/>
    <x v="0"/>
    <n v="0"/>
    <x v="1"/>
    <x v="1"/>
  </r>
  <r>
    <x v="55"/>
    <x v="3"/>
    <x v="25"/>
    <x v="10"/>
    <x v="0"/>
    <n v="0"/>
    <x v="4"/>
    <x v="3"/>
  </r>
  <r>
    <x v="55"/>
    <x v="3"/>
    <x v="25"/>
    <x v="161"/>
    <x v="1"/>
    <n v="0"/>
    <x v="3"/>
    <x v="0"/>
  </r>
  <r>
    <x v="55"/>
    <x v="3"/>
    <x v="25"/>
    <x v="156"/>
    <x v="1"/>
    <n v="0"/>
    <x v="8"/>
    <x v="0"/>
  </r>
  <r>
    <x v="55"/>
    <x v="3"/>
    <x v="25"/>
    <x v="155"/>
    <x v="1"/>
    <n v="0"/>
    <x v="0"/>
    <x v="0"/>
  </r>
  <r>
    <x v="55"/>
    <x v="3"/>
    <x v="25"/>
    <x v="159"/>
    <x v="1"/>
    <n v="0"/>
    <x v="7"/>
    <x v="3"/>
  </r>
  <r>
    <x v="55"/>
    <x v="3"/>
    <x v="25"/>
    <x v="165"/>
    <x v="1"/>
    <n v="0"/>
    <x v="3"/>
    <x v="0"/>
  </r>
  <r>
    <x v="55"/>
    <x v="3"/>
    <x v="25"/>
    <x v="162"/>
    <x v="1"/>
    <n v="0"/>
    <x v="0"/>
    <x v="0"/>
  </r>
  <r>
    <x v="55"/>
    <x v="3"/>
    <x v="25"/>
    <x v="27"/>
    <x v="1"/>
    <n v="0"/>
    <x v="5"/>
    <x v="3"/>
  </r>
  <r>
    <x v="55"/>
    <x v="3"/>
    <x v="25"/>
    <x v="26"/>
    <x v="1"/>
    <n v="0"/>
    <x v="7"/>
    <x v="3"/>
  </r>
  <r>
    <x v="55"/>
    <x v="3"/>
    <x v="25"/>
    <x v="160"/>
    <x v="1"/>
    <n v="0"/>
    <x v="2"/>
    <x v="2"/>
  </r>
  <r>
    <x v="55"/>
    <x v="3"/>
    <x v="25"/>
    <x v="164"/>
    <x v="1"/>
    <n v="0"/>
    <x v="0"/>
    <x v="0"/>
  </r>
  <r>
    <x v="55"/>
    <x v="3"/>
    <x v="25"/>
    <x v="163"/>
    <x v="1"/>
    <n v="0"/>
    <x v="0"/>
    <x v="0"/>
  </r>
  <r>
    <x v="55"/>
    <x v="3"/>
    <x v="25"/>
    <x v="154"/>
    <x v="1"/>
    <n v="0"/>
    <x v="3"/>
    <x v="0"/>
  </r>
  <r>
    <x v="55"/>
    <x v="3"/>
    <x v="25"/>
    <x v="157"/>
    <x v="1"/>
    <n v="0"/>
    <x v="3"/>
    <x v="0"/>
  </r>
  <r>
    <x v="55"/>
    <x v="3"/>
    <x v="25"/>
    <x v="158"/>
    <x v="1"/>
    <n v="0"/>
    <x v="1"/>
    <x v="1"/>
  </r>
  <r>
    <x v="55"/>
    <x v="3"/>
    <x v="25"/>
    <x v="10"/>
    <x v="1"/>
    <n v="0"/>
    <x v="4"/>
    <x v="3"/>
  </r>
  <r>
    <x v="55"/>
    <x v="3"/>
    <x v="26"/>
    <x v="161"/>
    <x v="0"/>
    <n v="4.8"/>
    <x v="3"/>
    <x v="0"/>
  </r>
  <r>
    <x v="55"/>
    <x v="3"/>
    <x v="26"/>
    <x v="156"/>
    <x v="0"/>
    <n v="0"/>
    <x v="8"/>
    <x v="0"/>
  </r>
  <r>
    <x v="55"/>
    <x v="3"/>
    <x v="26"/>
    <x v="155"/>
    <x v="0"/>
    <n v="2"/>
    <x v="0"/>
    <x v="0"/>
  </r>
  <r>
    <x v="55"/>
    <x v="3"/>
    <x v="26"/>
    <x v="159"/>
    <x v="0"/>
    <n v="0"/>
    <x v="7"/>
    <x v="3"/>
  </r>
  <r>
    <x v="55"/>
    <x v="3"/>
    <x v="26"/>
    <x v="165"/>
    <x v="0"/>
    <n v="0"/>
    <x v="3"/>
    <x v="0"/>
  </r>
  <r>
    <x v="55"/>
    <x v="3"/>
    <x v="26"/>
    <x v="162"/>
    <x v="0"/>
    <n v="3.8"/>
    <x v="0"/>
    <x v="0"/>
  </r>
  <r>
    <x v="55"/>
    <x v="3"/>
    <x v="26"/>
    <x v="27"/>
    <x v="0"/>
    <n v="0"/>
    <x v="5"/>
    <x v="3"/>
  </r>
  <r>
    <x v="55"/>
    <x v="3"/>
    <x v="26"/>
    <x v="26"/>
    <x v="0"/>
    <n v="0"/>
    <x v="7"/>
    <x v="3"/>
  </r>
  <r>
    <x v="55"/>
    <x v="3"/>
    <x v="26"/>
    <x v="160"/>
    <x v="0"/>
    <n v="0"/>
    <x v="2"/>
    <x v="2"/>
  </r>
  <r>
    <x v="55"/>
    <x v="3"/>
    <x v="26"/>
    <x v="164"/>
    <x v="0"/>
    <n v="0"/>
    <x v="0"/>
    <x v="0"/>
  </r>
  <r>
    <x v="55"/>
    <x v="3"/>
    <x v="26"/>
    <x v="163"/>
    <x v="0"/>
    <n v="1"/>
    <x v="0"/>
    <x v="0"/>
  </r>
  <r>
    <x v="55"/>
    <x v="3"/>
    <x v="26"/>
    <x v="154"/>
    <x v="0"/>
    <n v="0"/>
    <x v="3"/>
    <x v="0"/>
  </r>
  <r>
    <x v="55"/>
    <x v="3"/>
    <x v="26"/>
    <x v="157"/>
    <x v="0"/>
    <n v="0"/>
    <x v="3"/>
    <x v="0"/>
  </r>
  <r>
    <x v="55"/>
    <x v="3"/>
    <x v="26"/>
    <x v="158"/>
    <x v="0"/>
    <n v="14.6"/>
    <x v="1"/>
    <x v="1"/>
  </r>
  <r>
    <x v="55"/>
    <x v="3"/>
    <x v="26"/>
    <x v="10"/>
    <x v="0"/>
    <n v="0"/>
    <x v="4"/>
    <x v="3"/>
  </r>
  <r>
    <x v="55"/>
    <x v="3"/>
    <x v="26"/>
    <x v="161"/>
    <x v="1"/>
    <n v="6.1"/>
    <x v="3"/>
    <x v="0"/>
  </r>
  <r>
    <x v="55"/>
    <x v="3"/>
    <x v="26"/>
    <x v="156"/>
    <x v="1"/>
    <n v="0"/>
    <x v="8"/>
    <x v="0"/>
  </r>
  <r>
    <x v="55"/>
    <x v="3"/>
    <x v="26"/>
    <x v="155"/>
    <x v="1"/>
    <n v="0"/>
    <x v="0"/>
    <x v="0"/>
  </r>
  <r>
    <x v="55"/>
    <x v="3"/>
    <x v="26"/>
    <x v="159"/>
    <x v="1"/>
    <n v="0"/>
    <x v="7"/>
    <x v="3"/>
  </r>
  <r>
    <x v="55"/>
    <x v="3"/>
    <x v="26"/>
    <x v="165"/>
    <x v="1"/>
    <n v="0"/>
    <x v="3"/>
    <x v="0"/>
  </r>
  <r>
    <x v="55"/>
    <x v="3"/>
    <x v="26"/>
    <x v="162"/>
    <x v="1"/>
    <n v="40"/>
    <x v="0"/>
    <x v="0"/>
  </r>
  <r>
    <x v="55"/>
    <x v="3"/>
    <x v="26"/>
    <x v="27"/>
    <x v="1"/>
    <n v="0"/>
    <x v="5"/>
    <x v="3"/>
  </r>
  <r>
    <x v="55"/>
    <x v="3"/>
    <x v="26"/>
    <x v="26"/>
    <x v="1"/>
    <n v="0"/>
    <x v="7"/>
    <x v="3"/>
  </r>
  <r>
    <x v="55"/>
    <x v="3"/>
    <x v="26"/>
    <x v="160"/>
    <x v="1"/>
    <n v="0"/>
    <x v="2"/>
    <x v="2"/>
  </r>
  <r>
    <x v="55"/>
    <x v="3"/>
    <x v="26"/>
    <x v="164"/>
    <x v="1"/>
    <n v="0"/>
    <x v="0"/>
    <x v="0"/>
  </r>
  <r>
    <x v="55"/>
    <x v="3"/>
    <x v="26"/>
    <x v="163"/>
    <x v="1"/>
    <n v="44.1"/>
    <x v="0"/>
    <x v="0"/>
  </r>
  <r>
    <x v="55"/>
    <x v="3"/>
    <x v="26"/>
    <x v="154"/>
    <x v="1"/>
    <n v="0"/>
    <x v="3"/>
    <x v="0"/>
  </r>
  <r>
    <x v="55"/>
    <x v="3"/>
    <x v="26"/>
    <x v="157"/>
    <x v="1"/>
    <n v="0"/>
    <x v="3"/>
    <x v="0"/>
  </r>
  <r>
    <x v="55"/>
    <x v="3"/>
    <x v="26"/>
    <x v="158"/>
    <x v="1"/>
    <n v="208"/>
    <x v="1"/>
    <x v="1"/>
  </r>
  <r>
    <x v="55"/>
    <x v="3"/>
    <x v="26"/>
    <x v="10"/>
    <x v="1"/>
    <n v="0"/>
    <x v="4"/>
    <x v="3"/>
  </r>
  <r>
    <x v="55"/>
    <x v="3"/>
    <x v="27"/>
    <x v="161"/>
    <x v="0"/>
    <n v="0"/>
    <x v="3"/>
    <x v="0"/>
  </r>
  <r>
    <x v="55"/>
    <x v="3"/>
    <x v="27"/>
    <x v="156"/>
    <x v="0"/>
    <n v="0"/>
    <x v="8"/>
    <x v="0"/>
  </r>
  <r>
    <x v="55"/>
    <x v="3"/>
    <x v="27"/>
    <x v="155"/>
    <x v="0"/>
    <n v="0"/>
    <x v="0"/>
    <x v="0"/>
  </r>
  <r>
    <x v="55"/>
    <x v="3"/>
    <x v="27"/>
    <x v="159"/>
    <x v="0"/>
    <n v="0"/>
    <x v="7"/>
    <x v="3"/>
  </r>
  <r>
    <x v="55"/>
    <x v="3"/>
    <x v="27"/>
    <x v="165"/>
    <x v="0"/>
    <n v="0"/>
    <x v="3"/>
    <x v="0"/>
  </r>
  <r>
    <x v="55"/>
    <x v="3"/>
    <x v="27"/>
    <x v="162"/>
    <x v="0"/>
    <n v="0"/>
    <x v="0"/>
    <x v="0"/>
  </r>
  <r>
    <x v="55"/>
    <x v="3"/>
    <x v="27"/>
    <x v="27"/>
    <x v="0"/>
    <n v="0"/>
    <x v="5"/>
    <x v="3"/>
  </r>
  <r>
    <x v="55"/>
    <x v="3"/>
    <x v="27"/>
    <x v="26"/>
    <x v="0"/>
    <n v="0"/>
    <x v="7"/>
    <x v="3"/>
  </r>
  <r>
    <x v="55"/>
    <x v="3"/>
    <x v="27"/>
    <x v="160"/>
    <x v="0"/>
    <n v="0"/>
    <x v="2"/>
    <x v="2"/>
  </r>
  <r>
    <x v="55"/>
    <x v="3"/>
    <x v="27"/>
    <x v="164"/>
    <x v="0"/>
    <n v="0"/>
    <x v="0"/>
    <x v="0"/>
  </r>
  <r>
    <x v="55"/>
    <x v="3"/>
    <x v="27"/>
    <x v="163"/>
    <x v="0"/>
    <n v="0"/>
    <x v="0"/>
    <x v="0"/>
  </r>
  <r>
    <x v="55"/>
    <x v="3"/>
    <x v="27"/>
    <x v="154"/>
    <x v="0"/>
    <n v="0"/>
    <x v="3"/>
    <x v="0"/>
  </r>
  <r>
    <x v="55"/>
    <x v="3"/>
    <x v="27"/>
    <x v="157"/>
    <x v="0"/>
    <n v="0"/>
    <x v="3"/>
    <x v="0"/>
  </r>
  <r>
    <x v="55"/>
    <x v="3"/>
    <x v="27"/>
    <x v="158"/>
    <x v="0"/>
    <n v="0"/>
    <x v="1"/>
    <x v="1"/>
  </r>
  <r>
    <x v="55"/>
    <x v="3"/>
    <x v="27"/>
    <x v="10"/>
    <x v="0"/>
    <n v="0"/>
    <x v="4"/>
    <x v="3"/>
  </r>
  <r>
    <x v="55"/>
    <x v="3"/>
    <x v="27"/>
    <x v="161"/>
    <x v="1"/>
    <n v="0"/>
    <x v="3"/>
    <x v="0"/>
  </r>
  <r>
    <x v="55"/>
    <x v="3"/>
    <x v="27"/>
    <x v="156"/>
    <x v="1"/>
    <n v="0"/>
    <x v="8"/>
    <x v="0"/>
  </r>
  <r>
    <x v="55"/>
    <x v="3"/>
    <x v="27"/>
    <x v="155"/>
    <x v="1"/>
    <n v="0"/>
    <x v="0"/>
    <x v="0"/>
  </r>
  <r>
    <x v="55"/>
    <x v="3"/>
    <x v="27"/>
    <x v="159"/>
    <x v="1"/>
    <n v="0"/>
    <x v="7"/>
    <x v="3"/>
  </r>
  <r>
    <x v="55"/>
    <x v="3"/>
    <x v="27"/>
    <x v="165"/>
    <x v="1"/>
    <n v="0"/>
    <x v="3"/>
    <x v="0"/>
  </r>
  <r>
    <x v="55"/>
    <x v="3"/>
    <x v="27"/>
    <x v="162"/>
    <x v="1"/>
    <n v="0"/>
    <x v="0"/>
    <x v="0"/>
  </r>
  <r>
    <x v="55"/>
    <x v="3"/>
    <x v="27"/>
    <x v="27"/>
    <x v="1"/>
    <n v="0"/>
    <x v="5"/>
    <x v="3"/>
  </r>
  <r>
    <x v="55"/>
    <x v="3"/>
    <x v="27"/>
    <x v="26"/>
    <x v="1"/>
    <n v="0"/>
    <x v="7"/>
    <x v="3"/>
  </r>
  <r>
    <x v="55"/>
    <x v="3"/>
    <x v="27"/>
    <x v="160"/>
    <x v="1"/>
    <n v="0"/>
    <x v="2"/>
    <x v="2"/>
  </r>
  <r>
    <x v="55"/>
    <x v="3"/>
    <x v="27"/>
    <x v="164"/>
    <x v="1"/>
    <n v="0"/>
    <x v="0"/>
    <x v="0"/>
  </r>
  <r>
    <x v="55"/>
    <x v="3"/>
    <x v="27"/>
    <x v="163"/>
    <x v="1"/>
    <n v="0"/>
    <x v="0"/>
    <x v="0"/>
  </r>
  <r>
    <x v="55"/>
    <x v="3"/>
    <x v="27"/>
    <x v="154"/>
    <x v="1"/>
    <n v="0"/>
    <x v="3"/>
    <x v="0"/>
  </r>
  <r>
    <x v="55"/>
    <x v="3"/>
    <x v="27"/>
    <x v="157"/>
    <x v="1"/>
    <n v="0"/>
    <x v="3"/>
    <x v="0"/>
  </r>
  <r>
    <x v="55"/>
    <x v="3"/>
    <x v="27"/>
    <x v="158"/>
    <x v="1"/>
    <n v="0"/>
    <x v="1"/>
    <x v="1"/>
  </r>
  <r>
    <x v="55"/>
    <x v="3"/>
    <x v="27"/>
    <x v="10"/>
    <x v="1"/>
    <n v="0"/>
    <x v="4"/>
    <x v="3"/>
  </r>
  <r>
    <x v="55"/>
    <x v="3"/>
    <x v="28"/>
    <x v="161"/>
    <x v="0"/>
    <n v="0"/>
    <x v="3"/>
    <x v="0"/>
  </r>
  <r>
    <x v="55"/>
    <x v="3"/>
    <x v="28"/>
    <x v="156"/>
    <x v="0"/>
    <n v="0"/>
    <x v="8"/>
    <x v="0"/>
  </r>
  <r>
    <x v="55"/>
    <x v="3"/>
    <x v="28"/>
    <x v="155"/>
    <x v="0"/>
    <n v="4"/>
    <x v="0"/>
    <x v="0"/>
  </r>
  <r>
    <x v="55"/>
    <x v="3"/>
    <x v="28"/>
    <x v="159"/>
    <x v="0"/>
    <n v="0"/>
    <x v="7"/>
    <x v="3"/>
  </r>
  <r>
    <x v="55"/>
    <x v="3"/>
    <x v="28"/>
    <x v="165"/>
    <x v="0"/>
    <n v="0"/>
    <x v="3"/>
    <x v="0"/>
  </r>
  <r>
    <x v="55"/>
    <x v="3"/>
    <x v="28"/>
    <x v="162"/>
    <x v="0"/>
    <n v="0.2"/>
    <x v="0"/>
    <x v="0"/>
  </r>
  <r>
    <x v="55"/>
    <x v="3"/>
    <x v="28"/>
    <x v="27"/>
    <x v="0"/>
    <n v="0"/>
    <x v="5"/>
    <x v="3"/>
  </r>
  <r>
    <x v="55"/>
    <x v="3"/>
    <x v="28"/>
    <x v="26"/>
    <x v="0"/>
    <n v="0"/>
    <x v="7"/>
    <x v="3"/>
  </r>
  <r>
    <x v="55"/>
    <x v="3"/>
    <x v="28"/>
    <x v="160"/>
    <x v="0"/>
    <n v="0"/>
    <x v="2"/>
    <x v="2"/>
  </r>
  <r>
    <x v="55"/>
    <x v="3"/>
    <x v="28"/>
    <x v="164"/>
    <x v="0"/>
    <n v="0"/>
    <x v="0"/>
    <x v="0"/>
  </r>
  <r>
    <x v="55"/>
    <x v="3"/>
    <x v="28"/>
    <x v="163"/>
    <x v="0"/>
    <n v="0"/>
    <x v="0"/>
    <x v="0"/>
  </r>
  <r>
    <x v="55"/>
    <x v="3"/>
    <x v="28"/>
    <x v="154"/>
    <x v="0"/>
    <n v="0"/>
    <x v="3"/>
    <x v="0"/>
  </r>
  <r>
    <x v="55"/>
    <x v="3"/>
    <x v="28"/>
    <x v="157"/>
    <x v="0"/>
    <n v="0"/>
    <x v="3"/>
    <x v="0"/>
  </r>
  <r>
    <x v="55"/>
    <x v="3"/>
    <x v="28"/>
    <x v="158"/>
    <x v="0"/>
    <n v="0.8"/>
    <x v="1"/>
    <x v="1"/>
  </r>
  <r>
    <x v="55"/>
    <x v="3"/>
    <x v="28"/>
    <x v="10"/>
    <x v="0"/>
    <n v="0"/>
    <x v="4"/>
    <x v="3"/>
  </r>
  <r>
    <x v="55"/>
    <x v="3"/>
    <x v="28"/>
    <x v="161"/>
    <x v="1"/>
    <n v="0"/>
    <x v="3"/>
    <x v="0"/>
  </r>
  <r>
    <x v="55"/>
    <x v="3"/>
    <x v="28"/>
    <x v="156"/>
    <x v="1"/>
    <n v="0"/>
    <x v="8"/>
    <x v="0"/>
  </r>
  <r>
    <x v="55"/>
    <x v="3"/>
    <x v="28"/>
    <x v="155"/>
    <x v="1"/>
    <n v="0"/>
    <x v="0"/>
    <x v="0"/>
  </r>
  <r>
    <x v="55"/>
    <x v="3"/>
    <x v="28"/>
    <x v="159"/>
    <x v="1"/>
    <n v="0"/>
    <x v="7"/>
    <x v="3"/>
  </r>
  <r>
    <x v="55"/>
    <x v="3"/>
    <x v="28"/>
    <x v="165"/>
    <x v="1"/>
    <n v="0"/>
    <x v="3"/>
    <x v="0"/>
  </r>
  <r>
    <x v="55"/>
    <x v="3"/>
    <x v="28"/>
    <x v="162"/>
    <x v="1"/>
    <n v="4.0999999999999996"/>
    <x v="0"/>
    <x v="0"/>
  </r>
  <r>
    <x v="55"/>
    <x v="3"/>
    <x v="28"/>
    <x v="27"/>
    <x v="1"/>
    <n v="0"/>
    <x v="5"/>
    <x v="3"/>
  </r>
  <r>
    <x v="55"/>
    <x v="3"/>
    <x v="28"/>
    <x v="26"/>
    <x v="1"/>
    <n v="0"/>
    <x v="7"/>
    <x v="3"/>
  </r>
  <r>
    <x v="55"/>
    <x v="3"/>
    <x v="28"/>
    <x v="160"/>
    <x v="1"/>
    <n v="0"/>
    <x v="2"/>
    <x v="2"/>
  </r>
  <r>
    <x v="55"/>
    <x v="3"/>
    <x v="28"/>
    <x v="164"/>
    <x v="1"/>
    <n v="0"/>
    <x v="0"/>
    <x v="0"/>
  </r>
  <r>
    <x v="55"/>
    <x v="3"/>
    <x v="28"/>
    <x v="163"/>
    <x v="1"/>
    <n v="0"/>
    <x v="0"/>
    <x v="0"/>
  </r>
  <r>
    <x v="55"/>
    <x v="3"/>
    <x v="28"/>
    <x v="154"/>
    <x v="1"/>
    <n v="0"/>
    <x v="3"/>
    <x v="0"/>
  </r>
  <r>
    <x v="55"/>
    <x v="3"/>
    <x v="28"/>
    <x v="157"/>
    <x v="1"/>
    <n v="0"/>
    <x v="3"/>
    <x v="0"/>
  </r>
  <r>
    <x v="55"/>
    <x v="3"/>
    <x v="28"/>
    <x v="158"/>
    <x v="1"/>
    <n v="0"/>
    <x v="1"/>
    <x v="1"/>
  </r>
  <r>
    <x v="55"/>
    <x v="3"/>
    <x v="28"/>
    <x v="10"/>
    <x v="1"/>
    <n v="0"/>
    <x v="4"/>
    <x v="3"/>
  </r>
  <r>
    <x v="55"/>
    <x v="3"/>
    <x v="38"/>
    <x v="161"/>
    <x v="0"/>
    <n v="0"/>
    <x v="3"/>
    <x v="0"/>
  </r>
  <r>
    <x v="55"/>
    <x v="3"/>
    <x v="38"/>
    <x v="156"/>
    <x v="0"/>
    <n v="0"/>
    <x v="8"/>
    <x v="0"/>
  </r>
  <r>
    <x v="55"/>
    <x v="3"/>
    <x v="38"/>
    <x v="155"/>
    <x v="0"/>
    <n v="0"/>
    <x v="0"/>
    <x v="0"/>
  </r>
  <r>
    <x v="55"/>
    <x v="3"/>
    <x v="38"/>
    <x v="159"/>
    <x v="0"/>
    <n v="0"/>
    <x v="7"/>
    <x v="3"/>
  </r>
  <r>
    <x v="55"/>
    <x v="3"/>
    <x v="38"/>
    <x v="165"/>
    <x v="0"/>
    <n v="0"/>
    <x v="3"/>
    <x v="0"/>
  </r>
  <r>
    <x v="55"/>
    <x v="3"/>
    <x v="38"/>
    <x v="162"/>
    <x v="0"/>
    <n v="0"/>
    <x v="0"/>
    <x v="0"/>
  </r>
  <r>
    <x v="55"/>
    <x v="3"/>
    <x v="38"/>
    <x v="27"/>
    <x v="0"/>
    <n v="0"/>
    <x v="5"/>
    <x v="3"/>
  </r>
  <r>
    <x v="55"/>
    <x v="3"/>
    <x v="38"/>
    <x v="26"/>
    <x v="0"/>
    <n v="0"/>
    <x v="7"/>
    <x v="3"/>
  </r>
  <r>
    <x v="55"/>
    <x v="3"/>
    <x v="38"/>
    <x v="160"/>
    <x v="0"/>
    <n v="0"/>
    <x v="2"/>
    <x v="2"/>
  </r>
  <r>
    <x v="55"/>
    <x v="3"/>
    <x v="38"/>
    <x v="164"/>
    <x v="0"/>
    <n v="0"/>
    <x v="0"/>
    <x v="0"/>
  </r>
  <r>
    <x v="55"/>
    <x v="3"/>
    <x v="38"/>
    <x v="163"/>
    <x v="0"/>
    <n v="0"/>
    <x v="0"/>
    <x v="0"/>
  </r>
  <r>
    <x v="55"/>
    <x v="3"/>
    <x v="38"/>
    <x v="154"/>
    <x v="0"/>
    <n v="0.2"/>
    <x v="3"/>
    <x v="0"/>
  </r>
  <r>
    <x v="55"/>
    <x v="3"/>
    <x v="38"/>
    <x v="157"/>
    <x v="0"/>
    <n v="0"/>
    <x v="3"/>
    <x v="0"/>
  </r>
  <r>
    <x v="55"/>
    <x v="3"/>
    <x v="38"/>
    <x v="158"/>
    <x v="0"/>
    <n v="0"/>
    <x v="1"/>
    <x v="1"/>
  </r>
  <r>
    <x v="55"/>
    <x v="3"/>
    <x v="38"/>
    <x v="10"/>
    <x v="0"/>
    <n v="0"/>
    <x v="4"/>
    <x v="3"/>
  </r>
  <r>
    <x v="55"/>
    <x v="3"/>
    <x v="38"/>
    <x v="161"/>
    <x v="1"/>
    <n v="0"/>
    <x v="3"/>
    <x v="0"/>
  </r>
  <r>
    <x v="55"/>
    <x v="3"/>
    <x v="38"/>
    <x v="156"/>
    <x v="1"/>
    <n v="0"/>
    <x v="8"/>
    <x v="0"/>
  </r>
  <r>
    <x v="55"/>
    <x v="3"/>
    <x v="38"/>
    <x v="155"/>
    <x v="1"/>
    <n v="0"/>
    <x v="0"/>
    <x v="0"/>
  </r>
  <r>
    <x v="55"/>
    <x v="3"/>
    <x v="38"/>
    <x v="159"/>
    <x v="1"/>
    <n v="0"/>
    <x v="7"/>
    <x v="3"/>
  </r>
  <r>
    <x v="55"/>
    <x v="3"/>
    <x v="38"/>
    <x v="165"/>
    <x v="1"/>
    <n v="0"/>
    <x v="3"/>
    <x v="0"/>
  </r>
  <r>
    <x v="55"/>
    <x v="3"/>
    <x v="38"/>
    <x v="162"/>
    <x v="1"/>
    <n v="0"/>
    <x v="0"/>
    <x v="0"/>
  </r>
  <r>
    <x v="55"/>
    <x v="3"/>
    <x v="38"/>
    <x v="27"/>
    <x v="1"/>
    <n v="0"/>
    <x v="5"/>
    <x v="3"/>
  </r>
  <r>
    <x v="55"/>
    <x v="3"/>
    <x v="38"/>
    <x v="26"/>
    <x v="1"/>
    <n v="0"/>
    <x v="7"/>
    <x v="3"/>
  </r>
  <r>
    <x v="55"/>
    <x v="3"/>
    <x v="38"/>
    <x v="160"/>
    <x v="1"/>
    <n v="0"/>
    <x v="2"/>
    <x v="2"/>
  </r>
  <r>
    <x v="55"/>
    <x v="3"/>
    <x v="38"/>
    <x v="164"/>
    <x v="1"/>
    <n v="0"/>
    <x v="0"/>
    <x v="0"/>
  </r>
  <r>
    <x v="55"/>
    <x v="3"/>
    <x v="38"/>
    <x v="163"/>
    <x v="1"/>
    <n v="0"/>
    <x v="0"/>
    <x v="0"/>
  </r>
  <r>
    <x v="55"/>
    <x v="3"/>
    <x v="38"/>
    <x v="154"/>
    <x v="1"/>
    <n v="0"/>
    <x v="3"/>
    <x v="0"/>
  </r>
  <r>
    <x v="55"/>
    <x v="3"/>
    <x v="38"/>
    <x v="157"/>
    <x v="1"/>
    <n v="0"/>
    <x v="3"/>
    <x v="0"/>
  </r>
  <r>
    <x v="55"/>
    <x v="3"/>
    <x v="38"/>
    <x v="158"/>
    <x v="1"/>
    <n v="0"/>
    <x v="1"/>
    <x v="1"/>
  </r>
  <r>
    <x v="55"/>
    <x v="3"/>
    <x v="38"/>
    <x v="10"/>
    <x v="1"/>
    <n v="0"/>
    <x v="4"/>
    <x v="3"/>
  </r>
  <r>
    <x v="55"/>
    <x v="3"/>
    <x v="29"/>
    <x v="161"/>
    <x v="0"/>
    <n v="2.6"/>
    <x v="3"/>
    <x v="0"/>
  </r>
  <r>
    <x v="55"/>
    <x v="3"/>
    <x v="29"/>
    <x v="156"/>
    <x v="0"/>
    <n v="0"/>
    <x v="8"/>
    <x v="0"/>
  </r>
  <r>
    <x v="55"/>
    <x v="3"/>
    <x v="29"/>
    <x v="155"/>
    <x v="0"/>
    <n v="0"/>
    <x v="0"/>
    <x v="0"/>
  </r>
  <r>
    <x v="55"/>
    <x v="3"/>
    <x v="29"/>
    <x v="159"/>
    <x v="0"/>
    <n v="0"/>
    <x v="7"/>
    <x v="3"/>
  </r>
  <r>
    <x v="55"/>
    <x v="3"/>
    <x v="29"/>
    <x v="165"/>
    <x v="0"/>
    <n v="0"/>
    <x v="3"/>
    <x v="0"/>
  </r>
  <r>
    <x v="55"/>
    <x v="3"/>
    <x v="29"/>
    <x v="162"/>
    <x v="0"/>
    <n v="0"/>
    <x v="0"/>
    <x v="0"/>
  </r>
  <r>
    <x v="55"/>
    <x v="3"/>
    <x v="29"/>
    <x v="27"/>
    <x v="0"/>
    <n v="0"/>
    <x v="5"/>
    <x v="3"/>
  </r>
  <r>
    <x v="55"/>
    <x v="3"/>
    <x v="29"/>
    <x v="26"/>
    <x v="0"/>
    <n v="0.7"/>
    <x v="7"/>
    <x v="3"/>
  </r>
  <r>
    <x v="55"/>
    <x v="3"/>
    <x v="29"/>
    <x v="160"/>
    <x v="0"/>
    <n v="0"/>
    <x v="2"/>
    <x v="2"/>
  </r>
  <r>
    <x v="55"/>
    <x v="3"/>
    <x v="29"/>
    <x v="164"/>
    <x v="0"/>
    <n v="0"/>
    <x v="0"/>
    <x v="0"/>
  </r>
  <r>
    <x v="55"/>
    <x v="3"/>
    <x v="29"/>
    <x v="163"/>
    <x v="0"/>
    <n v="0"/>
    <x v="0"/>
    <x v="0"/>
  </r>
  <r>
    <x v="55"/>
    <x v="3"/>
    <x v="29"/>
    <x v="154"/>
    <x v="0"/>
    <n v="0"/>
    <x v="3"/>
    <x v="0"/>
  </r>
  <r>
    <x v="55"/>
    <x v="3"/>
    <x v="29"/>
    <x v="157"/>
    <x v="0"/>
    <n v="0"/>
    <x v="3"/>
    <x v="0"/>
  </r>
  <r>
    <x v="55"/>
    <x v="3"/>
    <x v="29"/>
    <x v="158"/>
    <x v="0"/>
    <n v="13.3"/>
    <x v="1"/>
    <x v="1"/>
  </r>
  <r>
    <x v="55"/>
    <x v="3"/>
    <x v="29"/>
    <x v="10"/>
    <x v="0"/>
    <n v="0"/>
    <x v="4"/>
    <x v="3"/>
  </r>
  <r>
    <x v="55"/>
    <x v="3"/>
    <x v="29"/>
    <x v="161"/>
    <x v="1"/>
    <n v="2.9"/>
    <x v="3"/>
    <x v="0"/>
  </r>
  <r>
    <x v="55"/>
    <x v="3"/>
    <x v="29"/>
    <x v="156"/>
    <x v="1"/>
    <n v="0"/>
    <x v="8"/>
    <x v="0"/>
  </r>
  <r>
    <x v="55"/>
    <x v="3"/>
    <x v="29"/>
    <x v="155"/>
    <x v="1"/>
    <n v="0"/>
    <x v="0"/>
    <x v="0"/>
  </r>
  <r>
    <x v="55"/>
    <x v="3"/>
    <x v="29"/>
    <x v="159"/>
    <x v="1"/>
    <n v="0"/>
    <x v="7"/>
    <x v="3"/>
  </r>
  <r>
    <x v="55"/>
    <x v="3"/>
    <x v="29"/>
    <x v="165"/>
    <x v="1"/>
    <n v="0"/>
    <x v="3"/>
    <x v="0"/>
  </r>
  <r>
    <x v="55"/>
    <x v="3"/>
    <x v="29"/>
    <x v="162"/>
    <x v="1"/>
    <n v="0.4"/>
    <x v="0"/>
    <x v="0"/>
  </r>
  <r>
    <x v="55"/>
    <x v="3"/>
    <x v="29"/>
    <x v="27"/>
    <x v="1"/>
    <n v="0"/>
    <x v="5"/>
    <x v="3"/>
  </r>
  <r>
    <x v="55"/>
    <x v="3"/>
    <x v="29"/>
    <x v="26"/>
    <x v="1"/>
    <n v="1.2"/>
    <x v="7"/>
    <x v="3"/>
  </r>
  <r>
    <x v="55"/>
    <x v="3"/>
    <x v="29"/>
    <x v="160"/>
    <x v="1"/>
    <n v="2.9"/>
    <x v="2"/>
    <x v="2"/>
  </r>
  <r>
    <x v="55"/>
    <x v="3"/>
    <x v="29"/>
    <x v="164"/>
    <x v="1"/>
    <n v="0"/>
    <x v="0"/>
    <x v="0"/>
  </r>
  <r>
    <x v="55"/>
    <x v="3"/>
    <x v="29"/>
    <x v="163"/>
    <x v="1"/>
    <n v="1.1000000000000001"/>
    <x v="0"/>
    <x v="0"/>
  </r>
  <r>
    <x v="55"/>
    <x v="3"/>
    <x v="29"/>
    <x v="154"/>
    <x v="1"/>
    <n v="8.3000000000000007"/>
    <x v="3"/>
    <x v="0"/>
  </r>
  <r>
    <x v="55"/>
    <x v="3"/>
    <x v="29"/>
    <x v="157"/>
    <x v="1"/>
    <n v="4"/>
    <x v="3"/>
    <x v="0"/>
  </r>
  <r>
    <x v="55"/>
    <x v="3"/>
    <x v="29"/>
    <x v="158"/>
    <x v="1"/>
    <n v="2.6"/>
    <x v="1"/>
    <x v="1"/>
  </r>
  <r>
    <x v="55"/>
    <x v="3"/>
    <x v="29"/>
    <x v="10"/>
    <x v="1"/>
    <n v="0"/>
    <x v="4"/>
    <x v="3"/>
  </r>
  <r>
    <x v="55"/>
    <x v="3"/>
    <x v="30"/>
    <x v="161"/>
    <x v="0"/>
    <n v="0"/>
    <x v="3"/>
    <x v="0"/>
  </r>
  <r>
    <x v="55"/>
    <x v="3"/>
    <x v="30"/>
    <x v="156"/>
    <x v="0"/>
    <n v="0"/>
    <x v="8"/>
    <x v="0"/>
  </r>
  <r>
    <x v="55"/>
    <x v="3"/>
    <x v="30"/>
    <x v="155"/>
    <x v="0"/>
    <n v="0"/>
    <x v="0"/>
    <x v="0"/>
  </r>
  <r>
    <x v="55"/>
    <x v="3"/>
    <x v="30"/>
    <x v="159"/>
    <x v="0"/>
    <n v="0"/>
    <x v="7"/>
    <x v="3"/>
  </r>
  <r>
    <x v="55"/>
    <x v="3"/>
    <x v="30"/>
    <x v="165"/>
    <x v="0"/>
    <n v="0"/>
    <x v="3"/>
    <x v="0"/>
  </r>
  <r>
    <x v="55"/>
    <x v="3"/>
    <x v="30"/>
    <x v="162"/>
    <x v="0"/>
    <n v="0"/>
    <x v="0"/>
    <x v="0"/>
  </r>
  <r>
    <x v="55"/>
    <x v="3"/>
    <x v="30"/>
    <x v="27"/>
    <x v="0"/>
    <n v="0"/>
    <x v="5"/>
    <x v="3"/>
  </r>
  <r>
    <x v="55"/>
    <x v="3"/>
    <x v="30"/>
    <x v="26"/>
    <x v="0"/>
    <n v="0"/>
    <x v="7"/>
    <x v="3"/>
  </r>
  <r>
    <x v="55"/>
    <x v="3"/>
    <x v="30"/>
    <x v="160"/>
    <x v="0"/>
    <n v="0"/>
    <x v="2"/>
    <x v="2"/>
  </r>
  <r>
    <x v="55"/>
    <x v="3"/>
    <x v="30"/>
    <x v="164"/>
    <x v="0"/>
    <n v="0"/>
    <x v="0"/>
    <x v="0"/>
  </r>
  <r>
    <x v="55"/>
    <x v="3"/>
    <x v="30"/>
    <x v="163"/>
    <x v="0"/>
    <n v="0"/>
    <x v="0"/>
    <x v="0"/>
  </r>
  <r>
    <x v="55"/>
    <x v="3"/>
    <x v="30"/>
    <x v="154"/>
    <x v="0"/>
    <n v="0"/>
    <x v="3"/>
    <x v="0"/>
  </r>
  <r>
    <x v="55"/>
    <x v="3"/>
    <x v="30"/>
    <x v="157"/>
    <x v="0"/>
    <n v="5"/>
    <x v="3"/>
    <x v="0"/>
  </r>
  <r>
    <x v="55"/>
    <x v="3"/>
    <x v="30"/>
    <x v="158"/>
    <x v="0"/>
    <n v="0"/>
    <x v="1"/>
    <x v="1"/>
  </r>
  <r>
    <x v="55"/>
    <x v="3"/>
    <x v="30"/>
    <x v="10"/>
    <x v="0"/>
    <n v="0"/>
    <x v="4"/>
    <x v="3"/>
  </r>
  <r>
    <x v="55"/>
    <x v="3"/>
    <x v="30"/>
    <x v="161"/>
    <x v="1"/>
    <n v="0"/>
    <x v="3"/>
    <x v="0"/>
  </r>
  <r>
    <x v="55"/>
    <x v="3"/>
    <x v="30"/>
    <x v="156"/>
    <x v="1"/>
    <n v="0"/>
    <x v="8"/>
    <x v="0"/>
  </r>
  <r>
    <x v="55"/>
    <x v="3"/>
    <x v="30"/>
    <x v="155"/>
    <x v="1"/>
    <n v="0"/>
    <x v="0"/>
    <x v="0"/>
  </r>
  <r>
    <x v="55"/>
    <x v="3"/>
    <x v="30"/>
    <x v="159"/>
    <x v="1"/>
    <n v="0"/>
    <x v="7"/>
    <x v="3"/>
  </r>
  <r>
    <x v="55"/>
    <x v="3"/>
    <x v="30"/>
    <x v="165"/>
    <x v="1"/>
    <n v="0"/>
    <x v="3"/>
    <x v="0"/>
  </r>
  <r>
    <x v="55"/>
    <x v="3"/>
    <x v="30"/>
    <x v="162"/>
    <x v="1"/>
    <n v="0"/>
    <x v="0"/>
    <x v="0"/>
  </r>
  <r>
    <x v="55"/>
    <x v="3"/>
    <x v="30"/>
    <x v="27"/>
    <x v="1"/>
    <n v="0"/>
    <x v="5"/>
    <x v="3"/>
  </r>
  <r>
    <x v="55"/>
    <x v="3"/>
    <x v="30"/>
    <x v="26"/>
    <x v="1"/>
    <n v="0"/>
    <x v="7"/>
    <x v="3"/>
  </r>
  <r>
    <x v="55"/>
    <x v="3"/>
    <x v="30"/>
    <x v="160"/>
    <x v="1"/>
    <n v="0"/>
    <x v="2"/>
    <x v="2"/>
  </r>
  <r>
    <x v="55"/>
    <x v="3"/>
    <x v="30"/>
    <x v="164"/>
    <x v="1"/>
    <n v="0"/>
    <x v="0"/>
    <x v="0"/>
  </r>
  <r>
    <x v="55"/>
    <x v="3"/>
    <x v="30"/>
    <x v="163"/>
    <x v="1"/>
    <n v="0"/>
    <x v="0"/>
    <x v="0"/>
  </r>
  <r>
    <x v="55"/>
    <x v="3"/>
    <x v="30"/>
    <x v="154"/>
    <x v="1"/>
    <n v="0"/>
    <x v="3"/>
    <x v="0"/>
  </r>
  <r>
    <x v="55"/>
    <x v="3"/>
    <x v="30"/>
    <x v="157"/>
    <x v="1"/>
    <n v="0"/>
    <x v="3"/>
    <x v="0"/>
  </r>
  <r>
    <x v="55"/>
    <x v="3"/>
    <x v="30"/>
    <x v="158"/>
    <x v="1"/>
    <n v="0"/>
    <x v="1"/>
    <x v="1"/>
  </r>
  <r>
    <x v="55"/>
    <x v="3"/>
    <x v="30"/>
    <x v="10"/>
    <x v="1"/>
    <n v="0"/>
    <x v="4"/>
    <x v="3"/>
  </r>
  <r>
    <x v="55"/>
    <x v="3"/>
    <x v="31"/>
    <x v="161"/>
    <x v="0"/>
    <n v="0"/>
    <x v="3"/>
    <x v="0"/>
  </r>
  <r>
    <x v="55"/>
    <x v="3"/>
    <x v="31"/>
    <x v="156"/>
    <x v="0"/>
    <n v="0"/>
    <x v="8"/>
    <x v="0"/>
  </r>
  <r>
    <x v="55"/>
    <x v="3"/>
    <x v="31"/>
    <x v="155"/>
    <x v="0"/>
    <n v="0"/>
    <x v="0"/>
    <x v="0"/>
  </r>
  <r>
    <x v="55"/>
    <x v="3"/>
    <x v="31"/>
    <x v="159"/>
    <x v="0"/>
    <n v="0"/>
    <x v="7"/>
    <x v="3"/>
  </r>
  <r>
    <x v="55"/>
    <x v="3"/>
    <x v="31"/>
    <x v="165"/>
    <x v="0"/>
    <n v="0"/>
    <x v="3"/>
    <x v="0"/>
  </r>
  <r>
    <x v="55"/>
    <x v="3"/>
    <x v="31"/>
    <x v="162"/>
    <x v="0"/>
    <n v="0"/>
    <x v="0"/>
    <x v="0"/>
  </r>
  <r>
    <x v="55"/>
    <x v="3"/>
    <x v="31"/>
    <x v="27"/>
    <x v="0"/>
    <n v="0"/>
    <x v="5"/>
    <x v="3"/>
  </r>
  <r>
    <x v="55"/>
    <x v="3"/>
    <x v="31"/>
    <x v="26"/>
    <x v="0"/>
    <n v="0"/>
    <x v="7"/>
    <x v="3"/>
  </r>
  <r>
    <x v="55"/>
    <x v="3"/>
    <x v="31"/>
    <x v="160"/>
    <x v="0"/>
    <n v="0"/>
    <x v="2"/>
    <x v="2"/>
  </r>
  <r>
    <x v="55"/>
    <x v="3"/>
    <x v="31"/>
    <x v="164"/>
    <x v="0"/>
    <n v="0"/>
    <x v="0"/>
    <x v="0"/>
  </r>
  <r>
    <x v="55"/>
    <x v="3"/>
    <x v="31"/>
    <x v="163"/>
    <x v="0"/>
    <n v="0"/>
    <x v="0"/>
    <x v="0"/>
  </r>
  <r>
    <x v="55"/>
    <x v="3"/>
    <x v="31"/>
    <x v="154"/>
    <x v="0"/>
    <n v="0"/>
    <x v="3"/>
    <x v="0"/>
  </r>
  <r>
    <x v="55"/>
    <x v="3"/>
    <x v="31"/>
    <x v="157"/>
    <x v="0"/>
    <n v="0"/>
    <x v="3"/>
    <x v="0"/>
  </r>
  <r>
    <x v="55"/>
    <x v="3"/>
    <x v="31"/>
    <x v="158"/>
    <x v="0"/>
    <n v="0"/>
    <x v="1"/>
    <x v="1"/>
  </r>
  <r>
    <x v="55"/>
    <x v="3"/>
    <x v="31"/>
    <x v="10"/>
    <x v="0"/>
    <n v="0"/>
    <x v="4"/>
    <x v="3"/>
  </r>
  <r>
    <x v="55"/>
    <x v="3"/>
    <x v="31"/>
    <x v="161"/>
    <x v="1"/>
    <n v="0"/>
    <x v="3"/>
    <x v="0"/>
  </r>
  <r>
    <x v="55"/>
    <x v="3"/>
    <x v="31"/>
    <x v="156"/>
    <x v="1"/>
    <n v="0"/>
    <x v="8"/>
    <x v="0"/>
  </r>
  <r>
    <x v="55"/>
    <x v="3"/>
    <x v="31"/>
    <x v="155"/>
    <x v="1"/>
    <n v="0"/>
    <x v="0"/>
    <x v="0"/>
  </r>
  <r>
    <x v="55"/>
    <x v="3"/>
    <x v="31"/>
    <x v="159"/>
    <x v="1"/>
    <n v="0"/>
    <x v="7"/>
    <x v="3"/>
  </r>
  <r>
    <x v="55"/>
    <x v="3"/>
    <x v="31"/>
    <x v="165"/>
    <x v="1"/>
    <n v="0"/>
    <x v="3"/>
    <x v="0"/>
  </r>
  <r>
    <x v="55"/>
    <x v="3"/>
    <x v="31"/>
    <x v="162"/>
    <x v="1"/>
    <n v="0"/>
    <x v="0"/>
    <x v="0"/>
  </r>
  <r>
    <x v="55"/>
    <x v="3"/>
    <x v="31"/>
    <x v="27"/>
    <x v="1"/>
    <n v="0"/>
    <x v="5"/>
    <x v="3"/>
  </r>
  <r>
    <x v="55"/>
    <x v="3"/>
    <x v="31"/>
    <x v="26"/>
    <x v="1"/>
    <n v="0"/>
    <x v="7"/>
    <x v="3"/>
  </r>
  <r>
    <x v="55"/>
    <x v="3"/>
    <x v="31"/>
    <x v="160"/>
    <x v="1"/>
    <n v="0"/>
    <x v="2"/>
    <x v="2"/>
  </r>
  <r>
    <x v="55"/>
    <x v="3"/>
    <x v="31"/>
    <x v="164"/>
    <x v="1"/>
    <n v="0"/>
    <x v="0"/>
    <x v="0"/>
  </r>
  <r>
    <x v="55"/>
    <x v="3"/>
    <x v="31"/>
    <x v="163"/>
    <x v="1"/>
    <n v="0"/>
    <x v="0"/>
    <x v="0"/>
  </r>
  <r>
    <x v="55"/>
    <x v="3"/>
    <x v="31"/>
    <x v="154"/>
    <x v="1"/>
    <n v="0"/>
    <x v="3"/>
    <x v="0"/>
  </r>
  <r>
    <x v="55"/>
    <x v="3"/>
    <x v="31"/>
    <x v="157"/>
    <x v="1"/>
    <n v="0"/>
    <x v="3"/>
    <x v="0"/>
  </r>
  <r>
    <x v="55"/>
    <x v="3"/>
    <x v="31"/>
    <x v="158"/>
    <x v="1"/>
    <n v="0"/>
    <x v="1"/>
    <x v="1"/>
  </r>
  <r>
    <x v="55"/>
    <x v="3"/>
    <x v="31"/>
    <x v="10"/>
    <x v="1"/>
    <n v="0"/>
    <x v="4"/>
    <x v="3"/>
  </r>
  <r>
    <x v="55"/>
    <x v="3"/>
    <x v="32"/>
    <x v="161"/>
    <x v="0"/>
    <n v="0"/>
    <x v="3"/>
    <x v="0"/>
  </r>
  <r>
    <x v="55"/>
    <x v="3"/>
    <x v="32"/>
    <x v="156"/>
    <x v="0"/>
    <n v="0"/>
    <x v="8"/>
    <x v="0"/>
  </r>
  <r>
    <x v="55"/>
    <x v="3"/>
    <x v="32"/>
    <x v="155"/>
    <x v="0"/>
    <n v="0"/>
    <x v="0"/>
    <x v="0"/>
  </r>
  <r>
    <x v="55"/>
    <x v="3"/>
    <x v="32"/>
    <x v="159"/>
    <x v="0"/>
    <n v="0"/>
    <x v="7"/>
    <x v="3"/>
  </r>
  <r>
    <x v="55"/>
    <x v="3"/>
    <x v="32"/>
    <x v="165"/>
    <x v="0"/>
    <n v="0"/>
    <x v="3"/>
    <x v="0"/>
  </r>
  <r>
    <x v="55"/>
    <x v="3"/>
    <x v="32"/>
    <x v="162"/>
    <x v="0"/>
    <n v="0"/>
    <x v="0"/>
    <x v="0"/>
  </r>
  <r>
    <x v="55"/>
    <x v="3"/>
    <x v="32"/>
    <x v="27"/>
    <x v="0"/>
    <n v="0"/>
    <x v="5"/>
    <x v="3"/>
  </r>
  <r>
    <x v="55"/>
    <x v="3"/>
    <x v="32"/>
    <x v="26"/>
    <x v="0"/>
    <n v="0"/>
    <x v="7"/>
    <x v="3"/>
  </r>
  <r>
    <x v="55"/>
    <x v="3"/>
    <x v="32"/>
    <x v="160"/>
    <x v="0"/>
    <n v="0"/>
    <x v="2"/>
    <x v="2"/>
  </r>
  <r>
    <x v="55"/>
    <x v="3"/>
    <x v="32"/>
    <x v="164"/>
    <x v="0"/>
    <n v="0"/>
    <x v="0"/>
    <x v="0"/>
  </r>
  <r>
    <x v="55"/>
    <x v="3"/>
    <x v="32"/>
    <x v="163"/>
    <x v="0"/>
    <n v="2"/>
    <x v="0"/>
    <x v="0"/>
  </r>
  <r>
    <x v="55"/>
    <x v="3"/>
    <x v="32"/>
    <x v="154"/>
    <x v="0"/>
    <n v="0"/>
    <x v="3"/>
    <x v="0"/>
  </r>
  <r>
    <x v="55"/>
    <x v="3"/>
    <x v="32"/>
    <x v="157"/>
    <x v="0"/>
    <n v="0"/>
    <x v="3"/>
    <x v="0"/>
  </r>
  <r>
    <x v="55"/>
    <x v="3"/>
    <x v="32"/>
    <x v="158"/>
    <x v="0"/>
    <n v="3"/>
    <x v="1"/>
    <x v="1"/>
  </r>
  <r>
    <x v="55"/>
    <x v="3"/>
    <x v="32"/>
    <x v="10"/>
    <x v="0"/>
    <n v="0"/>
    <x v="4"/>
    <x v="3"/>
  </r>
  <r>
    <x v="55"/>
    <x v="3"/>
    <x v="32"/>
    <x v="161"/>
    <x v="1"/>
    <n v="0"/>
    <x v="3"/>
    <x v="0"/>
  </r>
  <r>
    <x v="55"/>
    <x v="3"/>
    <x v="32"/>
    <x v="156"/>
    <x v="1"/>
    <n v="0"/>
    <x v="8"/>
    <x v="0"/>
  </r>
  <r>
    <x v="55"/>
    <x v="3"/>
    <x v="32"/>
    <x v="155"/>
    <x v="1"/>
    <n v="0"/>
    <x v="0"/>
    <x v="0"/>
  </r>
  <r>
    <x v="55"/>
    <x v="3"/>
    <x v="32"/>
    <x v="159"/>
    <x v="1"/>
    <n v="0"/>
    <x v="7"/>
    <x v="3"/>
  </r>
  <r>
    <x v="55"/>
    <x v="3"/>
    <x v="32"/>
    <x v="165"/>
    <x v="1"/>
    <n v="0"/>
    <x v="3"/>
    <x v="0"/>
  </r>
  <r>
    <x v="55"/>
    <x v="3"/>
    <x v="32"/>
    <x v="162"/>
    <x v="1"/>
    <n v="0"/>
    <x v="0"/>
    <x v="0"/>
  </r>
  <r>
    <x v="55"/>
    <x v="3"/>
    <x v="32"/>
    <x v="27"/>
    <x v="1"/>
    <n v="0"/>
    <x v="5"/>
    <x v="3"/>
  </r>
  <r>
    <x v="55"/>
    <x v="3"/>
    <x v="32"/>
    <x v="26"/>
    <x v="1"/>
    <n v="0"/>
    <x v="7"/>
    <x v="3"/>
  </r>
  <r>
    <x v="55"/>
    <x v="3"/>
    <x v="32"/>
    <x v="160"/>
    <x v="1"/>
    <n v="0"/>
    <x v="2"/>
    <x v="2"/>
  </r>
  <r>
    <x v="55"/>
    <x v="3"/>
    <x v="32"/>
    <x v="164"/>
    <x v="1"/>
    <n v="0"/>
    <x v="0"/>
    <x v="0"/>
  </r>
  <r>
    <x v="55"/>
    <x v="3"/>
    <x v="32"/>
    <x v="163"/>
    <x v="1"/>
    <n v="2"/>
    <x v="0"/>
    <x v="0"/>
  </r>
  <r>
    <x v="55"/>
    <x v="3"/>
    <x v="32"/>
    <x v="154"/>
    <x v="1"/>
    <n v="0"/>
    <x v="3"/>
    <x v="0"/>
  </r>
  <r>
    <x v="55"/>
    <x v="3"/>
    <x v="32"/>
    <x v="157"/>
    <x v="1"/>
    <n v="0"/>
    <x v="3"/>
    <x v="0"/>
  </r>
  <r>
    <x v="55"/>
    <x v="3"/>
    <x v="32"/>
    <x v="158"/>
    <x v="1"/>
    <n v="0"/>
    <x v="1"/>
    <x v="1"/>
  </r>
  <r>
    <x v="55"/>
    <x v="3"/>
    <x v="32"/>
    <x v="10"/>
    <x v="1"/>
    <n v="0"/>
    <x v="4"/>
    <x v="3"/>
  </r>
  <r>
    <x v="55"/>
    <x v="3"/>
    <x v="33"/>
    <x v="161"/>
    <x v="0"/>
    <n v="0"/>
    <x v="3"/>
    <x v="0"/>
  </r>
  <r>
    <x v="55"/>
    <x v="3"/>
    <x v="33"/>
    <x v="156"/>
    <x v="0"/>
    <n v="0"/>
    <x v="8"/>
    <x v="0"/>
  </r>
  <r>
    <x v="55"/>
    <x v="3"/>
    <x v="33"/>
    <x v="155"/>
    <x v="0"/>
    <n v="10"/>
    <x v="0"/>
    <x v="0"/>
  </r>
  <r>
    <x v="55"/>
    <x v="3"/>
    <x v="33"/>
    <x v="159"/>
    <x v="0"/>
    <n v="0"/>
    <x v="7"/>
    <x v="3"/>
  </r>
  <r>
    <x v="55"/>
    <x v="3"/>
    <x v="33"/>
    <x v="165"/>
    <x v="0"/>
    <n v="0"/>
    <x v="3"/>
    <x v="0"/>
  </r>
  <r>
    <x v="55"/>
    <x v="3"/>
    <x v="33"/>
    <x v="162"/>
    <x v="0"/>
    <n v="0"/>
    <x v="0"/>
    <x v="0"/>
  </r>
  <r>
    <x v="55"/>
    <x v="3"/>
    <x v="33"/>
    <x v="27"/>
    <x v="0"/>
    <n v="0"/>
    <x v="5"/>
    <x v="3"/>
  </r>
  <r>
    <x v="55"/>
    <x v="3"/>
    <x v="33"/>
    <x v="26"/>
    <x v="0"/>
    <n v="0"/>
    <x v="7"/>
    <x v="3"/>
  </r>
  <r>
    <x v="55"/>
    <x v="3"/>
    <x v="33"/>
    <x v="160"/>
    <x v="0"/>
    <n v="0"/>
    <x v="2"/>
    <x v="2"/>
  </r>
  <r>
    <x v="55"/>
    <x v="3"/>
    <x v="33"/>
    <x v="164"/>
    <x v="0"/>
    <n v="0"/>
    <x v="0"/>
    <x v="0"/>
  </r>
  <r>
    <x v="55"/>
    <x v="3"/>
    <x v="33"/>
    <x v="163"/>
    <x v="0"/>
    <n v="0"/>
    <x v="0"/>
    <x v="0"/>
  </r>
  <r>
    <x v="55"/>
    <x v="3"/>
    <x v="33"/>
    <x v="154"/>
    <x v="0"/>
    <n v="0"/>
    <x v="3"/>
    <x v="0"/>
  </r>
  <r>
    <x v="55"/>
    <x v="3"/>
    <x v="33"/>
    <x v="157"/>
    <x v="0"/>
    <n v="0"/>
    <x v="3"/>
    <x v="0"/>
  </r>
  <r>
    <x v="55"/>
    <x v="3"/>
    <x v="33"/>
    <x v="158"/>
    <x v="0"/>
    <n v="2"/>
    <x v="1"/>
    <x v="1"/>
  </r>
  <r>
    <x v="55"/>
    <x v="3"/>
    <x v="33"/>
    <x v="10"/>
    <x v="0"/>
    <n v="0"/>
    <x v="4"/>
    <x v="3"/>
  </r>
  <r>
    <x v="55"/>
    <x v="3"/>
    <x v="33"/>
    <x v="161"/>
    <x v="1"/>
    <n v="0"/>
    <x v="3"/>
    <x v="0"/>
  </r>
  <r>
    <x v="55"/>
    <x v="3"/>
    <x v="33"/>
    <x v="156"/>
    <x v="1"/>
    <n v="0"/>
    <x v="8"/>
    <x v="0"/>
  </r>
  <r>
    <x v="55"/>
    <x v="3"/>
    <x v="33"/>
    <x v="155"/>
    <x v="1"/>
    <n v="6"/>
    <x v="0"/>
    <x v="0"/>
  </r>
  <r>
    <x v="55"/>
    <x v="3"/>
    <x v="33"/>
    <x v="159"/>
    <x v="1"/>
    <n v="0"/>
    <x v="7"/>
    <x v="3"/>
  </r>
  <r>
    <x v="55"/>
    <x v="3"/>
    <x v="33"/>
    <x v="165"/>
    <x v="1"/>
    <n v="0"/>
    <x v="3"/>
    <x v="0"/>
  </r>
  <r>
    <x v="55"/>
    <x v="3"/>
    <x v="33"/>
    <x v="162"/>
    <x v="1"/>
    <n v="0"/>
    <x v="0"/>
    <x v="0"/>
  </r>
  <r>
    <x v="55"/>
    <x v="3"/>
    <x v="33"/>
    <x v="27"/>
    <x v="1"/>
    <n v="0"/>
    <x v="5"/>
    <x v="3"/>
  </r>
  <r>
    <x v="55"/>
    <x v="3"/>
    <x v="33"/>
    <x v="26"/>
    <x v="1"/>
    <n v="0"/>
    <x v="7"/>
    <x v="3"/>
  </r>
  <r>
    <x v="55"/>
    <x v="3"/>
    <x v="33"/>
    <x v="160"/>
    <x v="1"/>
    <n v="0"/>
    <x v="2"/>
    <x v="2"/>
  </r>
  <r>
    <x v="55"/>
    <x v="3"/>
    <x v="33"/>
    <x v="164"/>
    <x v="1"/>
    <n v="0"/>
    <x v="0"/>
    <x v="0"/>
  </r>
  <r>
    <x v="55"/>
    <x v="3"/>
    <x v="33"/>
    <x v="163"/>
    <x v="1"/>
    <n v="0"/>
    <x v="0"/>
    <x v="0"/>
  </r>
  <r>
    <x v="55"/>
    <x v="3"/>
    <x v="33"/>
    <x v="154"/>
    <x v="1"/>
    <n v="0"/>
    <x v="3"/>
    <x v="0"/>
  </r>
  <r>
    <x v="55"/>
    <x v="3"/>
    <x v="33"/>
    <x v="157"/>
    <x v="1"/>
    <n v="0"/>
    <x v="3"/>
    <x v="0"/>
  </r>
  <r>
    <x v="55"/>
    <x v="3"/>
    <x v="33"/>
    <x v="158"/>
    <x v="1"/>
    <n v="0"/>
    <x v="1"/>
    <x v="1"/>
  </r>
  <r>
    <x v="55"/>
    <x v="3"/>
    <x v="33"/>
    <x v="10"/>
    <x v="1"/>
    <n v="0"/>
    <x v="4"/>
    <x v="3"/>
  </r>
  <r>
    <x v="55"/>
    <x v="3"/>
    <x v="34"/>
    <x v="161"/>
    <x v="0"/>
    <n v="0"/>
    <x v="3"/>
    <x v="0"/>
  </r>
  <r>
    <x v="55"/>
    <x v="3"/>
    <x v="34"/>
    <x v="156"/>
    <x v="0"/>
    <n v="0.2"/>
    <x v="8"/>
    <x v="0"/>
  </r>
  <r>
    <x v="55"/>
    <x v="3"/>
    <x v="34"/>
    <x v="155"/>
    <x v="0"/>
    <n v="1.2"/>
    <x v="0"/>
    <x v="0"/>
  </r>
  <r>
    <x v="55"/>
    <x v="3"/>
    <x v="34"/>
    <x v="159"/>
    <x v="0"/>
    <n v="0"/>
    <x v="7"/>
    <x v="3"/>
  </r>
  <r>
    <x v="55"/>
    <x v="3"/>
    <x v="34"/>
    <x v="165"/>
    <x v="0"/>
    <n v="0"/>
    <x v="3"/>
    <x v="0"/>
  </r>
  <r>
    <x v="55"/>
    <x v="3"/>
    <x v="34"/>
    <x v="162"/>
    <x v="0"/>
    <n v="0"/>
    <x v="0"/>
    <x v="0"/>
  </r>
  <r>
    <x v="55"/>
    <x v="3"/>
    <x v="34"/>
    <x v="27"/>
    <x v="0"/>
    <n v="0"/>
    <x v="5"/>
    <x v="3"/>
  </r>
  <r>
    <x v="55"/>
    <x v="3"/>
    <x v="34"/>
    <x v="26"/>
    <x v="0"/>
    <n v="0"/>
    <x v="7"/>
    <x v="3"/>
  </r>
  <r>
    <x v="55"/>
    <x v="3"/>
    <x v="34"/>
    <x v="160"/>
    <x v="0"/>
    <n v="0"/>
    <x v="2"/>
    <x v="2"/>
  </r>
  <r>
    <x v="55"/>
    <x v="3"/>
    <x v="34"/>
    <x v="164"/>
    <x v="0"/>
    <n v="0"/>
    <x v="0"/>
    <x v="0"/>
  </r>
  <r>
    <x v="55"/>
    <x v="3"/>
    <x v="34"/>
    <x v="163"/>
    <x v="0"/>
    <n v="0"/>
    <x v="0"/>
    <x v="0"/>
  </r>
  <r>
    <x v="55"/>
    <x v="3"/>
    <x v="34"/>
    <x v="154"/>
    <x v="0"/>
    <n v="0"/>
    <x v="3"/>
    <x v="0"/>
  </r>
  <r>
    <x v="55"/>
    <x v="3"/>
    <x v="34"/>
    <x v="157"/>
    <x v="0"/>
    <n v="0"/>
    <x v="3"/>
    <x v="0"/>
  </r>
  <r>
    <x v="55"/>
    <x v="3"/>
    <x v="34"/>
    <x v="158"/>
    <x v="0"/>
    <n v="1.5"/>
    <x v="1"/>
    <x v="1"/>
  </r>
  <r>
    <x v="55"/>
    <x v="3"/>
    <x v="34"/>
    <x v="10"/>
    <x v="0"/>
    <n v="0"/>
    <x v="4"/>
    <x v="3"/>
  </r>
  <r>
    <x v="55"/>
    <x v="3"/>
    <x v="34"/>
    <x v="161"/>
    <x v="1"/>
    <n v="0"/>
    <x v="3"/>
    <x v="0"/>
  </r>
  <r>
    <x v="55"/>
    <x v="3"/>
    <x v="34"/>
    <x v="156"/>
    <x v="1"/>
    <n v="0"/>
    <x v="8"/>
    <x v="0"/>
  </r>
  <r>
    <x v="55"/>
    <x v="3"/>
    <x v="34"/>
    <x v="155"/>
    <x v="1"/>
    <n v="0"/>
    <x v="0"/>
    <x v="0"/>
  </r>
  <r>
    <x v="55"/>
    <x v="3"/>
    <x v="34"/>
    <x v="159"/>
    <x v="1"/>
    <n v="0"/>
    <x v="7"/>
    <x v="3"/>
  </r>
  <r>
    <x v="55"/>
    <x v="3"/>
    <x v="34"/>
    <x v="165"/>
    <x v="1"/>
    <n v="0"/>
    <x v="3"/>
    <x v="0"/>
  </r>
  <r>
    <x v="55"/>
    <x v="3"/>
    <x v="34"/>
    <x v="162"/>
    <x v="1"/>
    <n v="0"/>
    <x v="0"/>
    <x v="0"/>
  </r>
  <r>
    <x v="55"/>
    <x v="3"/>
    <x v="34"/>
    <x v="27"/>
    <x v="1"/>
    <n v="0"/>
    <x v="5"/>
    <x v="3"/>
  </r>
  <r>
    <x v="55"/>
    <x v="3"/>
    <x v="34"/>
    <x v="26"/>
    <x v="1"/>
    <n v="0"/>
    <x v="7"/>
    <x v="3"/>
  </r>
  <r>
    <x v="55"/>
    <x v="3"/>
    <x v="34"/>
    <x v="160"/>
    <x v="1"/>
    <n v="0"/>
    <x v="2"/>
    <x v="2"/>
  </r>
  <r>
    <x v="55"/>
    <x v="3"/>
    <x v="34"/>
    <x v="164"/>
    <x v="1"/>
    <n v="0"/>
    <x v="0"/>
    <x v="0"/>
  </r>
  <r>
    <x v="55"/>
    <x v="3"/>
    <x v="34"/>
    <x v="163"/>
    <x v="1"/>
    <n v="0"/>
    <x v="0"/>
    <x v="0"/>
  </r>
  <r>
    <x v="55"/>
    <x v="3"/>
    <x v="34"/>
    <x v="154"/>
    <x v="1"/>
    <n v="0"/>
    <x v="3"/>
    <x v="0"/>
  </r>
  <r>
    <x v="55"/>
    <x v="3"/>
    <x v="34"/>
    <x v="157"/>
    <x v="1"/>
    <n v="0"/>
    <x v="3"/>
    <x v="0"/>
  </r>
  <r>
    <x v="55"/>
    <x v="3"/>
    <x v="34"/>
    <x v="158"/>
    <x v="1"/>
    <n v="0"/>
    <x v="1"/>
    <x v="1"/>
  </r>
  <r>
    <x v="55"/>
    <x v="3"/>
    <x v="34"/>
    <x v="10"/>
    <x v="1"/>
    <n v="0"/>
    <x v="4"/>
    <x v="3"/>
  </r>
  <r>
    <x v="55"/>
    <x v="3"/>
    <x v="35"/>
    <x v="161"/>
    <x v="0"/>
    <n v="0"/>
    <x v="3"/>
    <x v="0"/>
  </r>
  <r>
    <x v="55"/>
    <x v="3"/>
    <x v="35"/>
    <x v="156"/>
    <x v="0"/>
    <n v="0"/>
    <x v="8"/>
    <x v="0"/>
  </r>
  <r>
    <x v="55"/>
    <x v="3"/>
    <x v="35"/>
    <x v="155"/>
    <x v="0"/>
    <n v="4.5999999999999996"/>
    <x v="0"/>
    <x v="0"/>
  </r>
  <r>
    <x v="55"/>
    <x v="3"/>
    <x v="35"/>
    <x v="159"/>
    <x v="0"/>
    <n v="0"/>
    <x v="7"/>
    <x v="3"/>
  </r>
  <r>
    <x v="55"/>
    <x v="3"/>
    <x v="35"/>
    <x v="165"/>
    <x v="0"/>
    <n v="0"/>
    <x v="3"/>
    <x v="0"/>
  </r>
  <r>
    <x v="55"/>
    <x v="3"/>
    <x v="35"/>
    <x v="162"/>
    <x v="0"/>
    <n v="0"/>
    <x v="0"/>
    <x v="0"/>
  </r>
  <r>
    <x v="55"/>
    <x v="3"/>
    <x v="35"/>
    <x v="27"/>
    <x v="0"/>
    <n v="0"/>
    <x v="5"/>
    <x v="3"/>
  </r>
  <r>
    <x v="55"/>
    <x v="3"/>
    <x v="35"/>
    <x v="26"/>
    <x v="0"/>
    <n v="0"/>
    <x v="7"/>
    <x v="3"/>
  </r>
  <r>
    <x v="55"/>
    <x v="3"/>
    <x v="35"/>
    <x v="160"/>
    <x v="0"/>
    <n v="0"/>
    <x v="2"/>
    <x v="2"/>
  </r>
  <r>
    <x v="55"/>
    <x v="3"/>
    <x v="35"/>
    <x v="164"/>
    <x v="0"/>
    <n v="0"/>
    <x v="0"/>
    <x v="0"/>
  </r>
  <r>
    <x v="55"/>
    <x v="3"/>
    <x v="35"/>
    <x v="163"/>
    <x v="0"/>
    <n v="0"/>
    <x v="0"/>
    <x v="0"/>
  </r>
  <r>
    <x v="55"/>
    <x v="3"/>
    <x v="35"/>
    <x v="154"/>
    <x v="0"/>
    <n v="0"/>
    <x v="3"/>
    <x v="0"/>
  </r>
  <r>
    <x v="55"/>
    <x v="3"/>
    <x v="35"/>
    <x v="157"/>
    <x v="0"/>
    <n v="0"/>
    <x v="3"/>
    <x v="0"/>
  </r>
  <r>
    <x v="55"/>
    <x v="3"/>
    <x v="35"/>
    <x v="158"/>
    <x v="0"/>
    <n v="0"/>
    <x v="1"/>
    <x v="1"/>
  </r>
  <r>
    <x v="55"/>
    <x v="3"/>
    <x v="35"/>
    <x v="10"/>
    <x v="0"/>
    <n v="0"/>
    <x v="4"/>
    <x v="3"/>
  </r>
  <r>
    <x v="55"/>
    <x v="3"/>
    <x v="35"/>
    <x v="161"/>
    <x v="1"/>
    <n v="0"/>
    <x v="3"/>
    <x v="0"/>
  </r>
  <r>
    <x v="55"/>
    <x v="3"/>
    <x v="35"/>
    <x v="156"/>
    <x v="1"/>
    <n v="0"/>
    <x v="8"/>
    <x v="0"/>
  </r>
  <r>
    <x v="55"/>
    <x v="3"/>
    <x v="35"/>
    <x v="155"/>
    <x v="1"/>
    <n v="3"/>
    <x v="0"/>
    <x v="0"/>
  </r>
  <r>
    <x v="55"/>
    <x v="3"/>
    <x v="35"/>
    <x v="159"/>
    <x v="1"/>
    <n v="0"/>
    <x v="7"/>
    <x v="3"/>
  </r>
  <r>
    <x v="55"/>
    <x v="3"/>
    <x v="35"/>
    <x v="165"/>
    <x v="1"/>
    <n v="0"/>
    <x v="3"/>
    <x v="0"/>
  </r>
  <r>
    <x v="55"/>
    <x v="3"/>
    <x v="35"/>
    <x v="162"/>
    <x v="1"/>
    <n v="0"/>
    <x v="0"/>
    <x v="0"/>
  </r>
  <r>
    <x v="55"/>
    <x v="3"/>
    <x v="35"/>
    <x v="27"/>
    <x v="1"/>
    <n v="0"/>
    <x v="5"/>
    <x v="3"/>
  </r>
  <r>
    <x v="55"/>
    <x v="3"/>
    <x v="35"/>
    <x v="26"/>
    <x v="1"/>
    <n v="0"/>
    <x v="7"/>
    <x v="3"/>
  </r>
  <r>
    <x v="55"/>
    <x v="3"/>
    <x v="35"/>
    <x v="160"/>
    <x v="1"/>
    <n v="0"/>
    <x v="2"/>
    <x v="2"/>
  </r>
  <r>
    <x v="55"/>
    <x v="3"/>
    <x v="35"/>
    <x v="164"/>
    <x v="1"/>
    <n v="0"/>
    <x v="0"/>
    <x v="0"/>
  </r>
  <r>
    <x v="55"/>
    <x v="3"/>
    <x v="35"/>
    <x v="163"/>
    <x v="1"/>
    <n v="0"/>
    <x v="0"/>
    <x v="0"/>
  </r>
  <r>
    <x v="55"/>
    <x v="3"/>
    <x v="35"/>
    <x v="154"/>
    <x v="1"/>
    <n v="0"/>
    <x v="3"/>
    <x v="0"/>
  </r>
  <r>
    <x v="55"/>
    <x v="3"/>
    <x v="35"/>
    <x v="157"/>
    <x v="1"/>
    <n v="0"/>
    <x v="3"/>
    <x v="0"/>
  </r>
  <r>
    <x v="55"/>
    <x v="3"/>
    <x v="35"/>
    <x v="158"/>
    <x v="1"/>
    <n v="0"/>
    <x v="1"/>
    <x v="1"/>
  </r>
  <r>
    <x v="55"/>
    <x v="3"/>
    <x v="35"/>
    <x v="10"/>
    <x v="1"/>
    <n v="0"/>
    <x v="4"/>
    <x v="3"/>
  </r>
  <r>
    <x v="55"/>
    <x v="3"/>
    <x v="36"/>
    <x v="161"/>
    <x v="0"/>
    <n v="0"/>
    <x v="3"/>
    <x v="0"/>
  </r>
  <r>
    <x v="55"/>
    <x v="3"/>
    <x v="36"/>
    <x v="156"/>
    <x v="0"/>
    <n v="0"/>
    <x v="8"/>
    <x v="0"/>
  </r>
  <r>
    <x v="55"/>
    <x v="3"/>
    <x v="36"/>
    <x v="155"/>
    <x v="0"/>
    <n v="0"/>
    <x v="0"/>
    <x v="0"/>
  </r>
  <r>
    <x v="55"/>
    <x v="3"/>
    <x v="36"/>
    <x v="159"/>
    <x v="0"/>
    <n v="0"/>
    <x v="7"/>
    <x v="3"/>
  </r>
  <r>
    <x v="55"/>
    <x v="3"/>
    <x v="36"/>
    <x v="165"/>
    <x v="0"/>
    <n v="0"/>
    <x v="3"/>
    <x v="0"/>
  </r>
  <r>
    <x v="55"/>
    <x v="3"/>
    <x v="36"/>
    <x v="162"/>
    <x v="0"/>
    <n v="0"/>
    <x v="0"/>
    <x v="0"/>
  </r>
  <r>
    <x v="55"/>
    <x v="3"/>
    <x v="36"/>
    <x v="27"/>
    <x v="0"/>
    <n v="0"/>
    <x v="5"/>
    <x v="3"/>
  </r>
  <r>
    <x v="55"/>
    <x v="3"/>
    <x v="36"/>
    <x v="26"/>
    <x v="0"/>
    <n v="6"/>
    <x v="7"/>
    <x v="3"/>
  </r>
  <r>
    <x v="55"/>
    <x v="3"/>
    <x v="36"/>
    <x v="160"/>
    <x v="0"/>
    <n v="0"/>
    <x v="2"/>
    <x v="2"/>
  </r>
  <r>
    <x v="55"/>
    <x v="3"/>
    <x v="36"/>
    <x v="164"/>
    <x v="0"/>
    <n v="0"/>
    <x v="0"/>
    <x v="0"/>
  </r>
  <r>
    <x v="55"/>
    <x v="3"/>
    <x v="36"/>
    <x v="163"/>
    <x v="0"/>
    <n v="0"/>
    <x v="0"/>
    <x v="0"/>
  </r>
  <r>
    <x v="55"/>
    <x v="3"/>
    <x v="36"/>
    <x v="154"/>
    <x v="0"/>
    <n v="40"/>
    <x v="3"/>
    <x v="0"/>
  </r>
  <r>
    <x v="55"/>
    <x v="3"/>
    <x v="36"/>
    <x v="157"/>
    <x v="0"/>
    <n v="0"/>
    <x v="3"/>
    <x v="0"/>
  </r>
  <r>
    <x v="55"/>
    <x v="3"/>
    <x v="36"/>
    <x v="158"/>
    <x v="0"/>
    <n v="0"/>
    <x v="1"/>
    <x v="1"/>
  </r>
  <r>
    <x v="55"/>
    <x v="3"/>
    <x v="36"/>
    <x v="10"/>
    <x v="0"/>
    <n v="0"/>
    <x v="4"/>
    <x v="3"/>
  </r>
  <r>
    <x v="55"/>
    <x v="3"/>
    <x v="36"/>
    <x v="161"/>
    <x v="1"/>
    <n v="0"/>
    <x v="3"/>
    <x v="0"/>
  </r>
  <r>
    <x v="55"/>
    <x v="3"/>
    <x v="36"/>
    <x v="156"/>
    <x v="1"/>
    <n v="0"/>
    <x v="8"/>
    <x v="0"/>
  </r>
  <r>
    <x v="55"/>
    <x v="3"/>
    <x v="36"/>
    <x v="155"/>
    <x v="1"/>
    <n v="0"/>
    <x v="0"/>
    <x v="0"/>
  </r>
  <r>
    <x v="55"/>
    <x v="3"/>
    <x v="36"/>
    <x v="159"/>
    <x v="1"/>
    <n v="0"/>
    <x v="7"/>
    <x v="3"/>
  </r>
  <r>
    <x v="55"/>
    <x v="3"/>
    <x v="36"/>
    <x v="165"/>
    <x v="1"/>
    <n v="0"/>
    <x v="3"/>
    <x v="0"/>
  </r>
  <r>
    <x v="55"/>
    <x v="3"/>
    <x v="36"/>
    <x v="162"/>
    <x v="1"/>
    <n v="0"/>
    <x v="0"/>
    <x v="0"/>
  </r>
  <r>
    <x v="55"/>
    <x v="3"/>
    <x v="36"/>
    <x v="27"/>
    <x v="1"/>
    <n v="0"/>
    <x v="5"/>
    <x v="3"/>
  </r>
  <r>
    <x v="55"/>
    <x v="3"/>
    <x v="36"/>
    <x v="26"/>
    <x v="1"/>
    <n v="0"/>
    <x v="7"/>
    <x v="3"/>
  </r>
  <r>
    <x v="55"/>
    <x v="3"/>
    <x v="36"/>
    <x v="160"/>
    <x v="1"/>
    <n v="0"/>
    <x v="2"/>
    <x v="2"/>
  </r>
  <r>
    <x v="55"/>
    <x v="3"/>
    <x v="36"/>
    <x v="164"/>
    <x v="1"/>
    <n v="0"/>
    <x v="0"/>
    <x v="0"/>
  </r>
  <r>
    <x v="55"/>
    <x v="3"/>
    <x v="36"/>
    <x v="163"/>
    <x v="1"/>
    <n v="0"/>
    <x v="0"/>
    <x v="0"/>
  </r>
  <r>
    <x v="55"/>
    <x v="3"/>
    <x v="36"/>
    <x v="154"/>
    <x v="1"/>
    <n v="0"/>
    <x v="3"/>
    <x v="0"/>
  </r>
  <r>
    <x v="55"/>
    <x v="3"/>
    <x v="36"/>
    <x v="157"/>
    <x v="1"/>
    <n v="0"/>
    <x v="3"/>
    <x v="0"/>
  </r>
  <r>
    <x v="55"/>
    <x v="3"/>
    <x v="36"/>
    <x v="158"/>
    <x v="1"/>
    <n v="0"/>
    <x v="1"/>
    <x v="1"/>
  </r>
  <r>
    <x v="55"/>
    <x v="3"/>
    <x v="36"/>
    <x v="10"/>
    <x v="1"/>
    <n v="0"/>
    <x v="4"/>
    <x v="3"/>
  </r>
  <r>
    <x v="55"/>
    <x v="3"/>
    <x v="37"/>
    <x v="161"/>
    <x v="0"/>
    <n v="0"/>
    <x v="3"/>
    <x v="0"/>
  </r>
  <r>
    <x v="55"/>
    <x v="3"/>
    <x v="37"/>
    <x v="156"/>
    <x v="0"/>
    <n v="0"/>
    <x v="8"/>
    <x v="0"/>
  </r>
  <r>
    <x v="55"/>
    <x v="3"/>
    <x v="37"/>
    <x v="155"/>
    <x v="0"/>
    <n v="0.1"/>
    <x v="0"/>
    <x v="0"/>
  </r>
  <r>
    <x v="55"/>
    <x v="3"/>
    <x v="37"/>
    <x v="159"/>
    <x v="0"/>
    <n v="0"/>
    <x v="7"/>
    <x v="3"/>
  </r>
  <r>
    <x v="55"/>
    <x v="3"/>
    <x v="37"/>
    <x v="165"/>
    <x v="0"/>
    <n v="0"/>
    <x v="3"/>
    <x v="0"/>
  </r>
  <r>
    <x v="55"/>
    <x v="3"/>
    <x v="37"/>
    <x v="162"/>
    <x v="0"/>
    <n v="0"/>
    <x v="0"/>
    <x v="0"/>
  </r>
  <r>
    <x v="55"/>
    <x v="3"/>
    <x v="37"/>
    <x v="27"/>
    <x v="0"/>
    <n v="0"/>
    <x v="5"/>
    <x v="3"/>
  </r>
  <r>
    <x v="55"/>
    <x v="3"/>
    <x v="37"/>
    <x v="26"/>
    <x v="0"/>
    <n v="0"/>
    <x v="7"/>
    <x v="3"/>
  </r>
  <r>
    <x v="55"/>
    <x v="3"/>
    <x v="37"/>
    <x v="160"/>
    <x v="0"/>
    <n v="0"/>
    <x v="2"/>
    <x v="2"/>
  </r>
  <r>
    <x v="55"/>
    <x v="3"/>
    <x v="37"/>
    <x v="164"/>
    <x v="0"/>
    <n v="0"/>
    <x v="0"/>
    <x v="0"/>
  </r>
  <r>
    <x v="55"/>
    <x v="3"/>
    <x v="37"/>
    <x v="163"/>
    <x v="0"/>
    <n v="0"/>
    <x v="0"/>
    <x v="0"/>
  </r>
  <r>
    <x v="55"/>
    <x v="3"/>
    <x v="37"/>
    <x v="154"/>
    <x v="0"/>
    <n v="0"/>
    <x v="3"/>
    <x v="0"/>
  </r>
  <r>
    <x v="55"/>
    <x v="3"/>
    <x v="37"/>
    <x v="157"/>
    <x v="0"/>
    <n v="0.3"/>
    <x v="3"/>
    <x v="0"/>
  </r>
  <r>
    <x v="55"/>
    <x v="3"/>
    <x v="37"/>
    <x v="158"/>
    <x v="0"/>
    <n v="0.4"/>
    <x v="1"/>
    <x v="1"/>
  </r>
  <r>
    <x v="55"/>
    <x v="3"/>
    <x v="37"/>
    <x v="10"/>
    <x v="0"/>
    <n v="0"/>
    <x v="4"/>
    <x v="3"/>
  </r>
  <r>
    <x v="55"/>
    <x v="3"/>
    <x v="37"/>
    <x v="161"/>
    <x v="1"/>
    <n v="0"/>
    <x v="3"/>
    <x v="0"/>
  </r>
  <r>
    <x v="55"/>
    <x v="3"/>
    <x v="37"/>
    <x v="156"/>
    <x v="1"/>
    <n v="0"/>
    <x v="8"/>
    <x v="0"/>
  </r>
  <r>
    <x v="55"/>
    <x v="3"/>
    <x v="37"/>
    <x v="155"/>
    <x v="1"/>
    <n v="0"/>
    <x v="0"/>
    <x v="0"/>
  </r>
  <r>
    <x v="55"/>
    <x v="3"/>
    <x v="37"/>
    <x v="159"/>
    <x v="1"/>
    <n v="0"/>
    <x v="7"/>
    <x v="3"/>
  </r>
  <r>
    <x v="55"/>
    <x v="3"/>
    <x v="37"/>
    <x v="165"/>
    <x v="1"/>
    <n v="0"/>
    <x v="3"/>
    <x v="0"/>
  </r>
  <r>
    <x v="55"/>
    <x v="3"/>
    <x v="37"/>
    <x v="162"/>
    <x v="1"/>
    <n v="40"/>
    <x v="0"/>
    <x v="0"/>
  </r>
  <r>
    <x v="55"/>
    <x v="3"/>
    <x v="37"/>
    <x v="27"/>
    <x v="1"/>
    <n v="0"/>
    <x v="5"/>
    <x v="3"/>
  </r>
  <r>
    <x v="55"/>
    <x v="3"/>
    <x v="37"/>
    <x v="26"/>
    <x v="1"/>
    <n v="0"/>
    <x v="7"/>
    <x v="3"/>
  </r>
  <r>
    <x v="55"/>
    <x v="3"/>
    <x v="37"/>
    <x v="160"/>
    <x v="1"/>
    <n v="0"/>
    <x v="2"/>
    <x v="2"/>
  </r>
  <r>
    <x v="55"/>
    <x v="3"/>
    <x v="37"/>
    <x v="164"/>
    <x v="1"/>
    <n v="0"/>
    <x v="0"/>
    <x v="0"/>
  </r>
  <r>
    <x v="55"/>
    <x v="3"/>
    <x v="37"/>
    <x v="163"/>
    <x v="1"/>
    <n v="0"/>
    <x v="0"/>
    <x v="0"/>
  </r>
  <r>
    <x v="55"/>
    <x v="3"/>
    <x v="37"/>
    <x v="154"/>
    <x v="1"/>
    <n v="0"/>
    <x v="3"/>
    <x v="0"/>
  </r>
  <r>
    <x v="55"/>
    <x v="3"/>
    <x v="37"/>
    <x v="157"/>
    <x v="1"/>
    <n v="0"/>
    <x v="3"/>
    <x v="0"/>
  </r>
  <r>
    <x v="55"/>
    <x v="3"/>
    <x v="37"/>
    <x v="158"/>
    <x v="1"/>
    <n v="6"/>
    <x v="1"/>
    <x v="1"/>
  </r>
  <r>
    <x v="55"/>
    <x v="3"/>
    <x v="37"/>
    <x v="10"/>
    <x v="1"/>
    <n v="0"/>
    <x v="4"/>
    <x v="3"/>
  </r>
  <r>
    <x v="55"/>
    <x v="0"/>
    <x v="106"/>
    <x v="161"/>
    <x v="0"/>
    <n v="0"/>
    <x v="3"/>
    <x v="0"/>
  </r>
  <r>
    <x v="55"/>
    <x v="0"/>
    <x v="106"/>
    <x v="156"/>
    <x v="0"/>
    <n v="0"/>
    <x v="8"/>
    <x v="0"/>
  </r>
  <r>
    <x v="55"/>
    <x v="0"/>
    <x v="106"/>
    <x v="155"/>
    <x v="0"/>
    <n v="0"/>
    <x v="0"/>
    <x v="0"/>
  </r>
  <r>
    <x v="55"/>
    <x v="0"/>
    <x v="106"/>
    <x v="159"/>
    <x v="0"/>
    <n v="0"/>
    <x v="7"/>
    <x v="3"/>
  </r>
  <r>
    <x v="55"/>
    <x v="0"/>
    <x v="106"/>
    <x v="165"/>
    <x v="0"/>
    <n v="0"/>
    <x v="3"/>
    <x v="0"/>
  </r>
  <r>
    <x v="55"/>
    <x v="0"/>
    <x v="106"/>
    <x v="162"/>
    <x v="0"/>
    <n v="0"/>
    <x v="0"/>
    <x v="0"/>
  </r>
  <r>
    <x v="55"/>
    <x v="0"/>
    <x v="106"/>
    <x v="27"/>
    <x v="0"/>
    <n v="0"/>
    <x v="5"/>
    <x v="3"/>
  </r>
  <r>
    <x v="55"/>
    <x v="0"/>
    <x v="106"/>
    <x v="26"/>
    <x v="0"/>
    <n v="0"/>
    <x v="7"/>
    <x v="3"/>
  </r>
  <r>
    <x v="55"/>
    <x v="0"/>
    <x v="106"/>
    <x v="160"/>
    <x v="0"/>
    <n v="0"/>
    <x v="2"/>
    <x v="2"/>
  </r>
  <r>
    <x v="55"/>
    <x v="0"/>
    <x v="106"/>
    <x v="164"/>
    <x v="0"/>
    <n v="0"/>
    <x v="0"/>
    <x v="0"/>
  </r>
  <r>
    <x v="55"/>
    <x v="0"/>
    <x v="106"/>
    <x v="163"/>
    <x v="0"/>
    <n v="0"/>
    <x v="0"/>
    <x v="0"/>
  </r>
  <r>
    <x v="55"/>
    <x v="0"/>
    <x v="106"/>
    <x v="154"/>
    <x v="0"/>
    <n v="0"/>
    <x v="3"/>
    <x v="0"/>
  </r>
  <r>
    <x v="55"/>
    <x v="0"/>
    <x v="106"/>
    <x v="157"/>
    <x v="0"/>
    <n v="0"/>
    <x v="3"/>
    <x v="0"/>
  </r>
  <r>
    <x v="55"/>
    <x v="0"/>
    <x v="106"/>
    <x v="158"/>
    <x v="0"/>
    <n v="0"/>
    <x v="1"/>
    <x v="1"/>
  </r>
  <r>
    <x v="55"/>
    <x v="0"/>
    <x v="106"/>
    <x v="10"/>
    <x v="0"/>
    <n v="0"/>
    <x v="4"/>
    <x v="3"/>
  </r>
  <r>
    <x v="55"/>
    <x v="0"/>
    <x v="106"/>
    <x v="161"/>
    <x v="1"/>
    <n v="0"/>
    <x v="3"/>
    <x v="0"/>
  </r>
  <r>
    <x v="55"/>
    <x v="0"/>
    <x v="106"/>
    <x v="156"/>
    <x v="1"/>
    <n v="0"/>
    <x v="8"/>
    <x v="0"/>
  </r>
  <r>
    <x v="55"/>
    <x v="0"/>
    <x v="106"/>
    <x v="155"/>
    <x v="1"/>
    <n v="0"/>
    <x v="0"/>
    <x v="0"/>
  </r>
  <r>
    <x v="55"/>
    <x v="0"/>
    <x v="106"/>
    <x v="159"/>
    <x v="1"/>
    <n v="0"/>
    <x v="7"/>
    <x v="3"/>
  </r>
  <r>
    <x v="55"/>
    <x v="0"/>
    <x v="106"/>
    <x v="165"/>
    <x v="1"/>
    <n v="0"/>
    <x v="3"/>
    <x v="0"/>
  </r>
  <r>
    <x v="55"/>
    <x v="0"/>
    <x v="106"/>
    <x v="162"/>
    <x v="1"/>
    <n v="0"/>
    <x v="0"/>
    <x v="0"/>
  </r>
  <r>
    <x v="55"/>
    <x v="0"/>
    <x v="106"/>
    <x v="27"/>
    <x v="1"/>
    <n v="0"/>
    <x v="5"/>
    <x v="3"/>
  </r>
  <r>
    <x v="55"/>
    <x v="0"/>
    <x v="106"/>
    <x v="26"/>
    <x v="1"/>
    <n v="0"/>
    <x v="7"/>
    <x v="3"/>
  </r>
  <r>
    <x v="55"/>
    <x v="0"/>
    <x v="106"/>
    <x v="160"/>
    <x v="1"/>
    <n v="0"/>
    <x v="2"/>
    <x v="2"/>
  </r>
  <r>
    <x v="55"/>
    <x v="0"/>
    <x v="106"/>
    <x v="164"/>
    <x v="1"/>
    <n v="0"/>
    <x v="0"/>
    <x v="0"/>
  </r>
  <r>
    <x v="55"/>
    <x v="0"/>
    <x v="106"/>
    <x v="163"/>
    <x v="1"/>
    <n v="0"/>
    <x v="0"/>
    <x v="0"/>
  </r>
  <r>
    <x v="55"/>
    <x v="0"/>
    <x v="106"/>
    <x v="154"/>
    <x v="1"/>
    <n v="0"/>
    <x v="3"/>
    <x v="0"/>
  </r>
  <r>
    <x v="55"/>
    <x v="0"/>
    <x v="106"/>
    <x v="157"/>
    <x v="1"/>
    <n v="0"/>
    <x v="3"/>
    <x v="0"/>
  </r>
  <r>
    <x v="55"/>
    <x v="0"/>
    <x v="106"/>
    <x v="158"/>
    <x v="1"/>
    <n v="0"/>
    <x v="1"/>
    <x v="1"/>
  </r>
  <r>
    <x v="55"/>
    <x v="0"/>
    <x v="106"/>
    <x v="10"/>
    <x v="1"/>
    <n v="0"/>
    <x v="4"/>
    <x v="3"/>
  </r>
  <r>
    <x v="55"/>
    <x v="0"/>
    <x v="107"/>
    <x v="161"/>
    <x v="0"/>
    <n v="0"/>
    <x v="3"/>
    <x v="0"/>
  </r>
  <r>
    <x v="55"/>
    <x v="0"/>
    <x v="107"/>
    <x v="156"/>
    <x v="0"/>
    <n v="0"/>
    <x v="8"/>
    <x v="0"/>
  </r>
  <r>
    <x v="55"/>
    <x v="0"/>
    <x v="107"/>
    <x v="155"/>
    <x v="0"/>
    <n v="0"/>
    <x v="0"/>
    <x v="0"/>
  </r>
  <r>
    <x v="55"/>
    <x v="0"/>
    <x v="107"/>
    <x v="159"/>
    <x v="0"/>
    <n v="0"/>
    <x v="7"/>
    <x v="3"/>
  </r>
  <r>
    <x v="55"/>
    <x v="0"/>
    <x v="107"/>
    <x v="165"/>
    <x v="0"/>
    <n v="0"/>
    <x v="3"/>
    <x v="0"/>
  </r>
  <r>
    <x v="55"/>
    <x v="0"/>
    <x v="107"/>
    <x v="162"/>
    <x v="0"/>
    <n v="0"/>
    <x v="0"/>
    <x v="0"/>
  </r>
  <r>
    <x v="55"/>
    <x v="0"/>
    <x v="107"/>
    <x v="27"/>
    <x v="0"/>
    <n v="0"/>
    <x v="5"/>
    <x v="3"/>
  </r>
  <r>
    <x v="55"/>
    <x v="0"/>
    <x v="107"/>
    <x v="26"/>
    <x v="0"/>
    <n v="0"/>
    <x v="7"/>
    <x v="3"/>
  </r>
  <r>
    <x v="55"/>
    <x v="0"/>
    <x v="107"/>
    <x v="160"/>
    <x v="0"/>
    <n v="0"/>
    <x v="2"/>
    <x v="2"/>
  </r>
  <r>
    <x v="55"/>
    <x v="0"/>
    <x v="107"/>
    <x v="164"/>
    <x v="0"/>
    <n v="0"/>
    <x v="0"/>
    <x v="0"/>
  </r>
  <r>
    <x v="55"/>
    <x v="0"/>
    <x v="107"/>
    <x v="163"/>
    <x v="0"/>
    <n v="0"/>
    <x v="0"/>
    <x v="0"/>
  </r>
  <r>
    <x v="55"/>
    <x v="0"/>
    <x v="107"/>
    <x v="154"/>
    <x v="0"/>
    <n v="0"/>
    <x v="3"/>
    <x v="0"/>
  </r>
  <r>
    <x v="55"/>
    <x v="0"/>
    <x v="107"/>
    <x v="157"/>
    <x v="0"/>
    <n v="0"/>
    <x v="3"/>
    <x v="0"/>
  </r>
  <r>
    <x v="55"/>
    <x v="0"/>
    <x v="107"/>
    <x v="158"/>
    <x v="0"/>
    <n v="0"/>
    <x v="1"/>
    <x v="1"/>
  </r>
  <r>
    <x v="55"/>
    <x v="0"/>
    <x v="107"/>
    <x v="10"/>
    <x v="0"/>
    <n v="0"/>
    <x v="4"/>
    <x v="3"/>
  </r>
  <r>
    <x v="55"/>
    <x v="0"/>
    <x v="107"/>
    <x v="161"/>
    <x v="1"/>
    <n v="0"/>
    <x v="3"/>
    <x v="0"/>
  </r>
  <r>
    <x v="55"/>
    <x v="0"/>
    <x v="107"/>
    <x v="156"/>
    <x v="1"/>
    <n v="0"/>
    <x v="8"/>
    <x v="0"/>
  </r>
  <r>
    <x v="55"/>
    <x v="0"/>
    <x v="107"/>
    <x v="155"/>
    <x v="1"/>
    <n v="0"/>
    <x v="0"/>
    <x v="0"/>
  </r>
  <r>
    <x v="55"/>
    <x v="0"/>
    <x v="107"/>
    <x v="159"/>
    <x v="1"/>
    <n v="0"/>
    <x v="7"/>
    <x v="3"/>
  </r>
  <r>
    <x v="55"/>
    <x v="0"/>
    <x v="107"/>
    <x v="165"/>
    <x v="1"/>
    <n v="0"/>
    <x v="3"/>
    <x v="0"/>
  </r>
  <r>
    <x v="55"/>
    <x v="0"/>
    <x v="107"/>
    <x v="162"/>
    <x v="1"/>
    <n v="0"/>
    <x v="0"/>
    <x v="0"/>
  </r>
  <r>
    <x v="55"/>
    <x v="0"/>
    <x v="107"/>
    <x v="27"/>
    <x v="1"/>
    <n v="0"/>
    <x v="5"/>
    <x v="3"/>
  </r>
  <r>
    <x v="55"/>
    <x v="0"/>
    <x v="107"/>
    <x v="26"/>
    <x v="1"/>
    <n v="0"/>
    <x v="7"/>
    <x v="3"/>
  </r>
  <r>
    <x v="55"/>
    <x v="0"/>
    <x v="107"/>
    <x v="160"/>
    <x v="1"/>
    <n v="0"/>
    <x v="2"/>
    <x v="2"/>
  </r>
  <r>
    <x v="55"/>
    <x v="0"/>
    <x v="107"/>
    <x v="164"/>
    <x v="1"/>
    <n v="0"/>
    <x v="0"/>
    <x v="0"/>
  </r>
  <r>
    <x v="55"/>
    <x v="0"/>
    <x v="107"/>
    <x v="163"/>
    <x v="1"/>
    <n v="0"/>
    <x v="0"/>
    <x v="0"/>
  </r>
  <r>
    <x v="55"/>
    <x v="0"/>
    <x v="107"/>
    <x v="154"/>
    <x v="1"/>
    <n v="0"/>
    <x v="3"/>
    <x v="0"/>
  </r>
  <r>
    <x v="55"/>
    <x v="0"/>
    <x v="107"/>
    <x v="157"/>
    <x v="1"/>
    <n v="0"/>
    <x v="3"/>
    <x v="0"/>
  </r>
  <r>
    <x v="55"/>
    <x v="0"/>
    <x v="107"/>
    <x v="158"/>
    <x v="1"/>
    <n v="0"/>
    <x v="1"/>
    <x v="1"/>
  </r>
  <r>
    <x v="55"/>
    <x v="0"/>
    <x v="107"/>
    <x v="10"/>
    <x v="1"/>
    <n v="0"/>
    <x v="4"/>
    <x v="3"/>
  </r>
  <r>
    <x v="55"/>
    <x v="1"/>
    <x v="19"/>
    <x v="161"/>
    <x v="0"/>
    <n v="0"/>
    <x v="3"/>
    <x v="0"/>
  </r>
  <r>
    <x v="55"/>
    <x v="1"/>
    <x v="19"/>
    <x v="156"/>
    <x v="0"/>
    <n v="0"/>
    <x v="8"/>
    <x v="0"/>
  </r>
  <r>
    <x v="55"/>
    <x v="1"/>
    <x v="19"/>
    <x v="155"/>
    <x v="0"/>
    <n v="0"/>
    <x v="0"/>
    <x v="0"/>
  </r>
  <r>
    <x v="55"/>
    <x v="1"/>
    <x v="19"/>
    <x v="159"/>
    <x v="0"/>
    <n v="0"/>
    <x v="7"/>
    <x v="3"/>
  </r>
  <r>
    <x v="55"/>
    <x v="1"/>
    <x v="19"/>
    <x v="165"/>
    <x v="0"/>
    <n v="0"/>
    <x v="3"/>
    <x v="0"/>
  </r>
  <r>
    <x v="55"/>
    <x v="1"/>
    <x v="19"/>
    <x v="162"/>
    <x v="0"/>
    <n v="0"/>
    <x v="0"/>
    <x v="0"/>
  </r>
  <r>
    <x v="55"/>
    <x v="1"/>
    <x v="19"/>
    <x v="27"/>
    <x v="0"/>
    <n v="0"/>
    <x v="5"/>
    <x v="3"/>
  </r>
  <r>
    <x v="55"/>
    <x v="1"/>
    <x v="19"/>
    <x v="26"/>
    <x v="0"/>
    <n v="0"/>
    <x v="7"/>
    <x v="3"/>
  </r>
  <r>
    <x v="55"/>
    <x v="1"/>
    <x v="19"/>
    <x v="160"/>
    <x v="0"/>
    <n v="0"/>
    <x v="2"/>
    <x v="2"/>
  </r>
  <r>
    <x v="55"/>
    <x v="1"/>
    <x v="19"/>
    <x v="164"/>
    <x v="0"/>
    <n v="0"/>
    <x v="0"/>
    <x v="0"/>
  </r>
  <r>
    <x v="55"/>
    <x v="1"/>
    <x v="19"/>
    <x v="163"/>
    <x v="0"/>
    <n v="0"/>
    <x v="0"/>
    <x v="0"/>
  </r>
  <r>
    <x v="55"/>
    <x v="1"/>
    <x v="19"/>
    <x v="154"/>
    <x v="0"/>
    <n v="0"/>
    <x v="3"/>
    <x v="0"/>
  </r>
  <r>
    <x v="55"/>
    <x v="1"/>
    <x v="19"/>
    <x v="157"/>
    <x v="0"/>
    <n v="0"/>
    <x v="3"/>
    <x v="0"/>
  </r>
  <r>
    <x v="55"/>
    <x v="1"/>
    <x v="19"/>
    <x v="158"/>
    <x v="0"/>
    <n v="0.2"/>
    <x v="1"/>
    <x v="1"/>
  </r>
  <r>
    <x v="55"/>
    <x v="1"/>
    <x v="19"/>
    <x v="10"/>
    <x v="0"/>
    <n v="0"/>
    <x v="4"/>
    <x v="3"/>
  </r>
  <r>
    <x v="55"/>
    <x v="1"/>
    <x v="19"/>
    <x v="161"/>
    <x v="1"/>
    <n v="0"/>
    <x v="3"/>
    <x v="0"/>
  </r>
  <r>
    <x v="55"/>
    <x v="1"/>
    <x v="19"/>
    <x v="156"/>
    <x v="1"/>
    <n v="0"/>
    <x v="8"/>
    <x v="0"/>
  </r>
  <r>
    <x v="55"/>
    <x v="1"/>
    <x v="19"/>
    <x v="155"/>
    <x v="1"/>
    <n v="0"/>
    <x v="0"/>
    <x v="0"/>
  </r>
  <r>
    <x v="55"/>
    <x v="1"/>
    <x v="19"/>
    <x v="159"/>
    <x v="1"/>
    <n v="0"/>
    <x v="7"/>
    <x v="3"/>
  </r>
  <r>
    <x v="55"/>
    <x v="1"/>
    <x v="19"/>
    <x v="165"/>
    <x v="1"/>
    <n v="0"/>
    <x v="3"/>
    <x v="0"/>
  </r>
  <r>
    <x v="55"/>
    <x v="1"/>
    <x v="19"/>
    <x v="162"/>
    <x v="1"/>
    <n v="0"/>
    <x v="0"/>
    <x v="0"/>
  </r>
  <r>
    <x v="55"/>
    <x v="1"/>
    <x v="19"/>
    <x v="27"/>
    <x v="1"/>
    <n v="0"/>
    <x v="5"/>
    <x v="3"/>
  </r>
  <r>
    <x v="55"/>
    <x v="1"/>
    <x v="19"/>
    <x v="26"/>
    <x v="1"/>
    <n v="0"/>
    <x v="7"/>
    <x v="3"/>
  </r>
  <r>
    <x v="55"/>
    <x v="1"/>
    <x v="19"/>
    <x v="160"/>
    <x v="1"/>
    <n v="0"/>
    <x v="2"/>
    <x v="2"/>
  </r>
  <r>
    <x v="55"/>
    <x v="1"/>
    <x v="19"/>
    <x v="164"/>
    <x v="1"/>
    <n v="0"/>
    <x v="0"/>
    <x v="0"/>
  </r>
  <r>
    <x v="55"/>
    <x v="1"/>
    <x v="19"/>
    <x v="163"/>
    <x v="1"/>
    <n v="0"/>
    <x v="0"/>
    <x v="0"/>
  </r>
  <r>
    <x v="55"/>
    <x v="1"/>
    <x v="19"/>
    <x v="154"/>
    <x v="1"/>
    <n v="0"/>
    <x v="3"/>
    <x v="0"/>
  </r>
  <r>
    <x v="55"/>
    <x v="1"/>
    <x v="19"/>
    <x v="157"/>
    <x v="1"/>
    <n v="0"/>
    <x v="3"/>
    <x v="0"/>
  </r>
  <r>
    <x v="55"/>
    <x v="1"/>
    <x v="19"/>
    <x v="158"/>
    <x v="1"/>
    <n v="0"/>
    <x v="1"/>
    <x v="1"/>
  </r>
  <r>
    <x v="55"/>
    <x v="1"/>
    <x v="19"/>
    <x v="10"/>
    <x v="1"/>
    <n v="0"/>
    <x v="4"/>
    <x v="3"/>
  </r>
  <r>
    <x v="55"/>
    <x v="7"/>
    <x v="74"/>
    <x v="161"/>
    <x v="0"/>
    <n v="0"/>
    <x v="3"/>
    <x v="0"/>
  </r>
  <r>
    <x v="55"/>
    <x v="7"/>
    <x v="74"/>
    <x v="156"/>
    <x v="0"/>
    <n v="0.8"/>
    <x v="8"/>
    <x v="0"/>
  </r>
  <r>
    <x v="55"/>
    <x v="7"/>
    <x v="74"/>
    <x v="155"/>
    <x v="0"/>
    <n v="7.3"/>
    <x v="0"/>
    <x v="0"/>
  </r>
  <r>
    <x v="55"/>
    <x v="7"/>
    <x v="74"/>
    <x v="159"/>
    <x v="0"/>
    <n v="0"/>
    <x v="7"/>
    <x v="3"/>
  </r>
  <r>
    <x v="55"/>
    <x v="7"/>
    <x v="74"/>
    <x v="165"/>
    <x v="0"/>
    <n v="0"/>
    <x v="3"/>
    <x v="0"/>
  </r>
  <r>
    <x v="55"/>
    <x v="7"/>
    <x v="74"/>
    <x v="162"/>
    <x v="0"/>
    <n v="0"/>
    <x v="0"/>
    <x v="0"/>
  </r>
  <r>
    <x v="55"/>
    <x v="7"/>
    <x v="74"/>
    <x v="27"/>
    <x v="0"/>
    <n v="0"/>
    <x v="5"/>
    <x v="3"/>
  </r>
  <r>
    <x v="55"/>
    <x v="7"/>
    <x v="74"/>
    <x v="26"/>
    <x v="0"/>
    <n v="0"/>
    <x v="7"/>
    <x v="3"/>
  </r>
  <r>
    <x v="55"/>
    <x v="7"/>
    <x v="74"/>
    <x v="160"/>
    <x v="0"/>
    <n v="0"/>
    <x v="2"/>
    <x v="2"/>
  </r>
  <r>
    <x v="55"/>
    <x v="7"/>
    <x v="74"/>
    <x v="164"/>
    <x v="0"/>
    <n v="0"/>
    <x v="0"/>
    <x v="0"/>
  </r>
  <r>
    <x v="55"/>
    <x v="7"/>
    <x v="74"/>
    <x v="163"/>
    <x v="0"/>
    <n v="0"/>
    <x v="0"/>
    <x v="0"/>
  </r>
  <r>
    <x v="55"/>
    <x v="7"/>
    <x v="74"/>
    <x v="154"/>
    <x v="0"/>
    <n v="0"/>
    <x v="3"/>
    <x v="0"/>
  </r>
  <r>
    <x v="55"/>
    <x v="7"/>
    <x v="74"/>
    <x v="157"/>
    <x v="0"/>
    <n v="0"/>
    <x v="3"/>
    <x v="0"/>
  </r>
  <r>
    <x v="55"/>
    <x v="7"/>
    <x v="74"/>
    <x v="158"/>
    <x v="0"/>
    <n v="8.9"/>
    <x v="1"/>
    <x v="1"/>
  </r>
  <r>
    <x v="55"/>
    <x v="7"/>
    <x v="74"/>
    <x v="10"/>
    <x v="0"/>
    <n v="0"/>
    <x v="4"/>
    <x v="3"/>
  </r>
  <r>
    <x v="55"/>
    <x v="7"/>
    <x v="74"/>
    <x v="161"/>
    <x v="1"/>
    <n v="0"/>
    <x v="3"/>
    <x v="0"/>
  </r>
  <r>
    <x v="55"/>
    <x v="7"/>
    <x v="74"/>
    <x v="156"/>
    <x v="1"/>
    <n v="0"/>
    <x v="8"/>
    <x v="0"/>
  </r>
  <r>
    <x v="55"/>
    <x v="7"/>
    <x v="74"/>
    <x v="155"/>
    <x v="1"/>
    <n v="3.1"/>
    <x v="0"/>
    <x v="0"/>
  </r>
  <r>
    <x v="55"/>
    <x v="7"/>
    <x v="74"/>
    <x v="159"/>
    <x v="1"/>
    <n v="0"/>
    <x v="7"/>
    <x v="3"/>
  </r>
  <r>
    <x v="55"/>
    <x v="7"/>
    <x v="74"/>
    <x v="165"/>
    <x v="1"/>
    <n v="0"/>
    <x v="3"/>
    <x v="0"/>
  </r>
  <r>
    <x v="55"/>
    <x v="7"/>
    <x v="74"/>
    <x v="162"/>
    <x v="1"/>
    <n v="1.9"/>
    <x v="0"/>
    <x v="0"/>
  </r>
  <r>
    <x v="55"/>
    <x v="7"/>
    <x v="74"/>
    <x v="27"/>
    <x v="1"/>
    <n v="0"/>
    <x v="5"/>
    <x v="3"/>
  </r>
  <r>
    <x v="55"/>
    <x v="7"/>
    <x v="74"/>
    <x v="26"/>
    <x v="1"/>
    <n v="0"/>
    <x v="7"/>
    <x v="3"/>
  </r>
  <r>
    <x v="55"/>
    <x v="7"/>
    <x v="74"/>
    <x v="160"/>
    <x v="1"/>
    <n v="0"/>
    <x v="2"/>
    <x v="2"/>
  </r>
  <r>
    <x v="55"/>
    <x v="7"/>
    <x v="74"/>
    <x v="164"/>
    <x v="1"/>
    <n v="0"/>
    <x v="0"/>
    <x v="0"/>
  </r>
  <r>
    <x v="55"/>
    <x v="7"/>
    <x v="74"/>
    <x v="163"/>
    <x v="1"/>
    <n v="0"/>
    <x v="0"/>
    <x v="0"/>
  </r>
  <r>
    <x v="55"/>
    <x v="7"/>
    <x v="74"/>
    <x v="154"/>
    <x v="1"/>
    <n v="0"/>
    <x v="3"/>
    <x v="0"/>
  </r>
  <r>
    <x v="55"/>
    <x v="7"/>
    <x v="74"/>
    <x v="157"/>
    <x v="1"/>
    <n v="0"/>
    <x v="3"/>
    <x v="0"/>
  </r>
  <r>
    <x v="55"/>
    <x v="7"/>
    <x v="74"/>
    <x v="158"/>
    <x v="1"/>
    <n v="8.3000000000000007"/>
    <x v="1"/>
    <x v="1"/>
  </r>
  <r>
    <x v="55"/>
    <x v="7"/>
    <x v="74"/>
    <x v="10"/>
    <x v="1"/>
    <n v="0"/>
    <x v="4"/>
    <x v="3"/>
  </r>
  <r>
    <x v="55"/>
    <x v="7"/>
    <x v="75"/>
    <x v="161"/>
    <x v="0"/>
    <n v="0"/>
    <x v="3"/>
    <x v="0"/>
  </r>
  <r>
    <x v="55"/>
    <x v="7"/>
    <x v="75"/>
    <x v="156"/>
    <x v="0"/>
    <n v="0"/>
    <x v="8"/>
    <x v="0"/>
  </r>
  <r>
    <x v="55"/>
    <x v="7"/>
    <x v="75"/>
    <x v="155"/>
    <x v="0"/>
    <n v="6.7"/>
    <x v="0"/>
    <x v="0"/>
  </r>
  <r>
    <x v="55"/>
    <x v="7"/>
    <x v="75"/>
    <x v="159"/>
    <x v="0"/>
    <n v="0"/>
    <x v="7"/>
    <x v="3"/>
  </r>
  <r>
    <x v="55"/>
    <x v="7"/>
    <x v="75"/>
    <x v="165"/>
    <x v="0"/>
    <n v="0"/>
    <x v="3"/>
    <x v="0"/>
  </r>
  <r>
    <x v="55"/>
    <x v="7"/>
    <x v="75"/>
    <x v="162"/>
    <x v="0"/>
    <n v="0"/>
    <x v="0"/>
    <x v="0"/>
  </r>
  <r>
    <x v="55"/>
    <x v="7"/>
    <x v="75"/>
    <x v="27"/>
    <x v="0"/>
    <n v="0"/>
    <x v="5"/>
    <x v="3"/>
  </r>
  <r>
    <x v="55"/>
    <x v="7"/>
    <x v="75"/>
    <x v="26"/>
    <x v="0"/>
    <n v="0"/>
    <x v="7"/>
    <x v="3"/>
  </r>
  <r>
    <x v="55"/>
    <x v="7"/>
    <x v="75"/>
    <x v="160"/>
    <x v="0"/>
    <n v="0"/>
    <x v="2"/>
    <x v="2"/>
  </r>
  <r>
    <x v="55"/>
    <x v="7"/>
    <x v="75"/>
    <x v="164"/>
    <x v="0"/>
    <n v="0"/>
    <x v="0"/>
    <x v="0"/>
  </r>
  <r>
    <x v="55"/>
    <x v="7"/>
    <x v="75"/>
    <x v="163"/>
    <x v="0"/>
    <n v="0"/>
    <x v="0"/>
    <x v="0"/>
  </r>
  <r>
    <x v="55"/>
    <x v="7"/>
    <x v="75"/>
    <x v="154"/>
    <x v="0"/>
    <n v="0"/>
    <x v="3"/>
    <x v="0"/>
  </r>
  <r>
    <x v="55"/>
    <x v="7"/>
    <x v="75"/>
    <x v="157"/>
    <x v="0"/>
    <n v="0"/>
    <x v="3"/>
    <x v="0"/>
  </r>
  <r>
    <x v="55"/>
    <x v="7"/>
    <x v="75"/>
    <x v="158"/>
    <x v="0"/>
    <n v="0"/>
    <x v="1"/>
    <x v="1"/>
  </r>
  <r>
    <x v="55"/>
    <x v="7"/>
    <x v="75"/>
    <x v="10"/>
    <x v="0"/>
    <n v="0"/>
    <x v="4"/>
    <x v="3"/>
  </r>
  <r>
    <x v="55"/>
    <x v="7"/>
    <x v="75"/>
    <x v="161"/>
    <x v="1"/>
    <n v="0"/>
    <x v="3"/>
    <x v="0"/>
  </r>
  <r>
    <x v="55"/>
    <x v="7"/>
    <x v="75"/>
    <x v="156"/>
    <x v="1"/>
    <n v="0"/>
    <x v="8"/>
    <x v="0"/>
  </r>
  <r>
    <x v="55"/>
    <x v="7"/>
    <x v="75"/>
    <x v="155"/>
    <x v="1"/>
    <n v="32.9"/>
    <x v="0"/>
    <x v="0"/>
  </r>
  <r>
    <x v="55"/>
    <x v="7"/>
    <x v="75"/>
    <x v="159"/>
    <x v="1"/>
    <n v="0"/>
    <x v="7"/>
    <x v="3"/>
  </r>
  <r>
    <x v="55"/>
    <x v="7"/>
    <x v="75"/>
    <x v="165"/>
    <x v="1"/>
    <n v="0"/>
    <x v="3"/>
    <x v="0"/>
  </r>
  <r>
    <x v="55"/>
    <x v="7"/>
    <x v="75"/>
    <x v="162"/>
    <x v="1"/>
    <n v="0"/>
    <x v="0"/>
    <x v="0"/>
  </r>
  <r>
    <x v="55"/>
    <x v="7"/>
    <x v="75"/>
    <x v="27"/>
    <x v="1"/>
    <n v="0"/>
    <x v="5"/>
    <x v="3"/>
  </r>
  <r>
    <x v="55"/>
    <x v="7"/>
    <x v="75"/>
    <x v="26"/>
    <x v="1"/>
    <n v="0"/>
    <x v="7"/>
    <x v="3"/>
  </r>
  <r>
    <x v="55"/>
    <x v="7"/>
    <x v="75"/>
    <x v="160"/>
    <x v="1"/>
    <n v="0"/>
    <x v="2"/>
    <x v="2"/>
  </r>
  <r>
    <x v="55"/>
    <x v="7"/>
    <x v="75"/>
    <x v="164"/>
    <x v="1"/>
    <n v="0"/>
    <x v="0"/>
    <x v="0"/>
  </r>
  <r>
    <x v="55"/>
    <x v="7"/>
    <x v="75"/>
    <x v="163"/>
    <x v="1"/>
    <n v="0"/>
    <x v="0"/>
    <x v="0"/>
  </r>
  <r>
    <x v="55"/>
    <x v="7"/>
    <x v="75"/>
    <x v="154"/>
    <x v="1"/>
    <n v="0"/>
    <x v="3"/>
    <x v="0"/>
  </r>
  <r>
    <x v="55"/>
    <x v="7"/>
    <x v="75"/>
    <x v="157"/>
    <x v="1"/>
    <n v="0"/>
    <x v="3"/>
    <x v="0"/>
  </r>
  <r>
    <x v="55"/>
    <x v="7"/>
    <x v="75"/>
    <x v="158"/>
    <x v="1"/>
    <n v="0"/>
    <x v="1"/>
    <x v="1"/>
  </r>
  <r>
    <x v="55"/>
    <x v="7"/>
    <x v="75"/>
    <x v="10"/>
    <x v="1"/>
    <n v="0"/>
    <x v="4"/>
    <x v="3"/>
  </r>
  <r>
    <x v="55"/>
    <x v="7"/>
    <x v="93"/>
    <x v="161"/>
    <x v="0"/>
    <n v="0"/>
    <x v="3"/>
    <x v="0"/>
  </r>
  <r>
    <x v="55"/>
    <x v="7"/>
    <x v="93"/>
    <x v="156"/>
    <x v="0"/>
    <n v="0"/>
    <x v="8"/>
    <x v="0"/>
  </r>
  <r>
    <x v="55"/>
    <x v="7"/>
    <x v="93"/>
    <x v="155"/>
    <x v="0"/>
    <n v="0"/>
    <x v="0"/>
    <x v="0"/>
  </r>
  <r>
    <x v="55"/>
    <x v="7"/>
    <x v="93"/>
    <x v="159"/>
    <x v="0"/>
    <n v="0"/>
    <x v="7"/>
    <x v="3"/>
  </r>
  <r>
    <x v="55"/>
    <x v="7"/>
    <x v="93"/>
    <x v="165"/>
    <x v="0"/>
    <n v="0"/>
    <x v="3"/>
    <x v="0"/>
  </r>
  <r>
    <x v="55"/>
    <x v="7"/>
    <x v="93"/>
    <x v="162"/>
    <x v="0"/>
    <n v="0"/>
    <x v="0"/>
    <x v="0"/>
  </r>
  <r>
    <x v="55"/>
    <x v="7"/>
    <x v="93"/>
    <x v="27"/>
    <x v="0"/>
    <n v="0"/>
    <x v="5"/>
    <x v="3"/>
  </r>
  <r>
    <x v="55"/>
    <x v="7"/>
    <x v="93"/>
    <x v="26"/>
    <x v="0"/>
    <n v="19"/>
    <x v="7"/>
    <x v="3"/>
  </r>
  <r>
    <x v="55"/>
    <x v="7"/>
    <x v="93"/>
    <x v="160"/>
    <x v="0"/>
    <n v="0"/>
    <x v="2"/>
    <x v="2"/>
  </r>
  <r>
    <x v="55"/>
    <x v="7"/>
    <x v="93"/>
    <x v="164"/>
    <x v="0"/>
    <n v="0"/>
    <x v="0"/>
    <x v="0"/>
  </r>
  <r>
    <x v="55"/>
    <x v="7"/>
    <x v="93"/>
    <x v="163"/>
    <x v="0"/>
    <n v="0"/>
    <x v="0"/>
    <x v="0"/>
  </r>
  <r>
    <x v="55"/>
    <x v="7"/>
    <x v="93"/>
    <x v="154"/>
    <x v="0"/>
    <n v="0"/>
    <x v="3"/>
    <x v="0"/>
  </r>
  <r>
    <x v="55"/>
    <x v="7"/>
    <x v="93"/>
    <x v="157"/>
    <x v="0"/>
    <n v="0.1"/>
    <x v="3"/>
    <x v="0"/>
  </r>
  <r>
    <x v="55"/>
    <x v="7"/>
    <x v="93"/>
    <x v="158"/>
    <x v="0"/>
    <n v="11"/>
    <x v="1"/>
    <x v="1"/>
  </r>
  <r>
    <x v="55"/>
    <x v="7"/>
    <x v="93"/>
    <x v="10"/>
    <x v="0"/>
    <n v="0"/>
    <x v="4"/>
    <x v="3"/>
  </r>
  <r>
    <x v="55"/>
    <x v="7"/>
    <x v="93"/>
    <x v="161"/>
    <x v="1"/>
    <n v="0"/>
    <x v="3"/>
    <x v="0"/>
  </r>
  <r>
    <x v="55"/>
    <x v="7"/>
    <x v="93"/>
    <x v="156"/>
    <x v="1"/>
    <n v="0"/>
    <x v="8"/>
    <x v="0"/>
  </r>
  <r>
    <x v="55"/>
    <x v="7"/>
    <x v="93"/>
    <x v="155"/>
    <x v="1"/>
    <n v="0"/>
    <x v="0"/>
    <x v="0"/>
  </r>
  <r>
    <x v="55"/>
    <x v="7"/>
    <x v="93"/>
    <x v="159"/>
    <x v="1"/>
    <n v="0"/>
    <x v="7"/>
    <x v="3"/>
  </r>
  <r>
    <x v="55"/>
    <x v="7"/>
    <x v="93"/>
    <x v="165"/>
    <x v="1"/>
    <n v="0"/>
    <x v="3"/>
    <x v="0"/>
  </r>
  <r>
    <x v="55"/>
    <x v="7"/>
    <x v="93"/>
    <x v="162"/>
    <x v="1"/>
    <n v="0"/>
    <x v="0"/>
    <x v="0"/>
  </r>
  <r>
    <x v="55"/>
    <x v="7"/>
    <x v="93"/>
    <x v="27"/>
    <x v="1"/>
    <n v="0"/>
    <x v="5"/>
    <x v="3"/>
  </r>
  <r>
    <x v="55"/>
    <x v="7"/>
    <x v="93"/>
    <x v="26"/>
    <x v="1"/>
    <n v="0"/>
    <x v="7"/>
    <x v="3"/>
  </r>
  <r>
    <x v="55"/>
    <x v="7"/>
    <x v="93"/>
    <x v="160"/>
    <x v="1"/>
    <n v="0"/>
    <x v="2"/>
    <x v="2"/>
  </r>
  <r>
    <x v="55"/>
    <x v="7"/>
    <x v="93"/>
    <x v="164"/>
    <x v="1"/>
    <n v="0"/>
    <x v="0"/>
    <x v="0"/>
  </r>
  <r>
    <x v="55"/>
    <x v="7"/>
    <x v="93"/>
    <x v="163"/>
    <x v="1"/>
    <n v="0"/>
    <x v="0"/>
    <x v="0"/>
  </r>
  <r>
    <x v="55"/>
    <x v="7"/>
    <x v="93"/>
    <x v="154"/>
    <x v="1"/>
    <n v="0"/>
    <x v="3"/>
    <x v="0"/>
  </r>
  <r>
    <x v="55"/>
    <x v="7"/>
    <x v="93"/>
    <x v="157"/>
    <x v="1"/>
    <n v="0"/>
    <x v="3"/>
    <x v="0"/>
  </r>
  <r>
    <x v="55"/>
    <x v="7"/>
    <x v="93"/>
    <x v="158"/>
    <x v="1"/>
    <n v="0"/>
    <x v="1"/>
    <x v="1"/>
  </r>
  <r>
    <x v="55"/>
    <x v="7"/>
    <x v="93"/>
    <x v="10"/>
    <x v="1"/>
    <n v="0"/>
    <x v="4"/>
    <x v="3"/>
  </r>
  <r>
    <x v="55"/>
    <x v="7"/>
    <x v="94"/>
    <x v="161"/>
    <x v="0"/>
    <n v="0.2"/>
    <x v="3"/>
    <x v="0"/>
  </r>
  <r>
    <x v="55"/>
    <x v="7"/>
    <x v="94"/>
    <x v="156"/>
    <x v="0"/>
    <n v="0"/>
    <x v="8"/>
    <x v="0"/>
  </r>
  <r>
    <x v="55"/>
    <x v="7"/>
    <x v="94"/>
    <x v="155"/>
    <x v="0"/>
    <n v="24.1"/>
    <x v="0"/>
    <x v="0"/>
  </r>
  <r>
    <x v="55"/>
    <x v="7"/>
    <x v="94"/>
    <x v="159"/>
    <x v="0"/>
    <n v="0"/>
    <x v="7"/>
    <x v="3"/>
  </r>
  <r>
    <x v="55"/>
    <x v="7"/>
    <x v="94"/>
    <x v="165"/>
    <x v="0"/>
    <n v="0"/>
    <x v="3"/>
    <x v="0"/>
  </r>
  <r>
    <x v="55"/>
    <x v="7"/>
    <x v="94"/>
    <x v="162"/>
    <x v="0"/>
    <n v="0"/>
    <x v="0"/>
    <x v="0"/>
  </r>
  <r>
    <x v="55"/>
    <x v="7"/>
    <x v="94"/>
    <x v="27"/>
    <x v="0"/>
    <n v="0"/>
    <x v="5"/>
    <x v="3"/>
  </r>
  <r>
    <x v="55"/>
    <x v="7"/>
    <x v="94"/>
    <x v="26"/>
    <x v="0"/>
    <n v="0.1"/>
    <x v="7"/>
    <x v="3"/>
  </r>
  <r>
    <x v="55"/>
    <x v="7"/>
    <x v="94"/>
    <x v="160"/>
    <x v="0"/>
    <n v="0.5"/>
    <x v="2"/>
    <x v="2"/>
  </r>
  <r>
    <x v="55"/>
    <x v="7"/>
    <x v="94"/>
    <x v="164"/>
    <x v="0"/>
    <n v="0"/>
    <x v="0"/>
    <x v="0"/>
  </r>
  <r>
    <x v="55"/>
    <x v="7"/>
    <x v="94"/>
    <x v="163"/>
    <x v="0"/>
    <n v="0"/>
    <x v="0"/>
    <x v="0"/>
  </r>
  <r>
    <x v="55"/>
    <x v="7"/>
    <x v="94"/>
    <x v="154"/>
    <x v="0"/>
    <n v="48.8"/>
    <x v="3"/>
    <x v="0"/>
  </r>
  <r>
    <x v="55"/>
    <x v="7"/>
    <x v="94"/>
    <x v="157"/>
    <x v="0"/>
    <n v="4.3"/>
    <x v="3"/>
    <x v="0"/>
  </r>
  <r>
    <x v="55"/>
    <x v="7"/>
    <x v="94"/>
    <x v="158"/>
    <x v="0"/>
    <n v="4.4000000000000004"/>
    <x v="1"/>
    <x v="1"/>
  </r>
  <r>
    <x v="55"/>
    <x v="7"/>
    <x v="94"/>
    <x v="10"/>
    <x v="0"/>
    <n v="0"/>
    <x v="4"/>
    <x v="3"/>
  </r>
  <r>
    <x v="55"/>
    <x v="7"/>
    <x v="94"/>
    <x v="161"/>
    <x v="1"/>
    <n v="0.5"/>
    <x v="3"/>
    <x v="0"/>
  </r>
  <r>
    <x v="55"/>
    <x v="7"/>
    <x v="94"/>
    <x v="156"/>
    <x v="1"/>
    <n v="0"/>
    <x v="8"/>
    <x v="0"/>
  </r>
  <r>
    <x v="55"/>
    <x v="7"/>
    <x v="94"/>
    <x v="155"/>
    <x v="1"/>
    <n v="37.9"/>
    <x v="0"/>
    <x v="0"/>
  </r>
  <r>
    <x v="55"/>
    <x v="7"/>
    <x v="94"/>
    <x v="159"/>
    <x v="1"/>
    <n v="4.4000000000000004"/>
    <x v="7"/>
    <x v="3"/>
  </r>
  <r>
    <x v="55"/>
    <x v="7"/>
    <x v="94"/>
    <x v="165"/>
    <x v="1"/>
    <n v="0"/>
    <x v="3"/>
    <x v="0"/>
  </r>
  <r>
    <x v="55"/>
    <x v="7"/>
    <x v="94"/>
    <x v="162"/>
    <x v="1"/>
    <n v="0"/>
    <x v="0"/>
    <x v="0"/>
  </r>
  <r>
    <x v="55"/>
    <x v="7"/>
    <x v="94"/>
    <x v="27"/>
    <x v="1"/>
    <n v="0"/>
    <x v="5"/>
    <x v="3"/>
  </r>
  <r>
    <x v="55"/>
    <x v="7"/>
    <x v="94"/>
    <x v="26"/>
    <x v="1"/>
    <n v="80.8"/>
    <x v="7"/>
    <x v="3"/>
  </r>
  <r>
    <x v="55"/>
    <x v="7"/>
    <x v="94"/>
    <x v="160"/>
    <x v="1"/>
    <n v="171.3"/>
    <x v="2"/>
    <x v="2"/>
  </r>
  <r>
    <x v="55"/>
    <x v="7"/>
    <x v="94"/>
    <x v="164"/>
    <x v="1"/>
    <n v="0"/>
    <x v="0"/>
    <x v="0"/>
  </r>
  <r>
    <x v="55"/>
    <x v="7"/>
    <x v="94"/>
    <x v="163"/>
    <x v="1"/>
    <n v="0"/>
    <x v="0"/>
    <x v="0"/>
  </r>
  <r>
    <x v="55"/>
    <x v="7"/>
    <x v="94"/>
    <x v="154"/>
    <x v="1"/>
    <n v="216.4"/>
    <x v="3"/>
    <x v="0"/>
  </r>
  <r>
    <x v="55"/>
    <x v="7"/>
    <x v="94"/>
    <x v="157"/>
    <x v="1"/>
    <n v="0"/>
    <x v="3"/>
    <x v="0"/>
  </r>
  <r>
    <x v="55"/>
    <x v="7"/>
    <x v="94"/>
    <x v="158"/>
    <x v="1"/>
    <n v="26.4"/>
    <x v="1"/>
    <x v="1"/>
  </r>
  <r>
    <x v="55"/>
    <x v="7"/>
    <x v="94"/>
    <x v="10"/>
    <x v="1"/>
    <n v="0"/>
    <x v="4"/>
    <x v="3"/>
  </r>
  <r>
    <x v="55"/>
    <x v="7"/>
    <x v="76"/>
    <x v="161"/>
    <x v="0"/>
    <n v="1.4"/>
    <x v="3"/>
    <x v="0"/>
  </r>
  <r>
    <x v="55"/>
    <x v="7"/>
    <x v="76"/>
    <x v="156"/>
    <x v="0"/>
    <n v="1.9"/>
    <x v="8"/>
    <x v="0"/>
  </r>
  <r>
    <x v="55"/>
    <x v="7"/>
    <x v="76"/>
    <x v="155"/>
    <x v="0"/>
    <n v="0"/>
    <x v="0"/>
    <x v="0"/>
  </r>
  <r>
    <x v="55"/>
    <x v="7"/>
    <x v="76"/>
    <x v="159"/>
    <x v="0"/>
    <n v="0"/>
    <x v="7"/>
    <x v="3"/>
  </r>
  <r>
    <x v="55"/>
    <x v="7"/>
    <x v="76"/>
    <x v="165"/>
    <x v="0"/>
    <n v="0"/>
    <x v="3"/>
    <x v="0"/>
  </r>
  <r>
    <x v="55"/>
    <x v="7"/>
    <x v="76"/>
    <x v="162"/>
    <x v="0"/>
    <n v="0.1"/>
    <x v="0"/>
    <x v="0"/>
  </r>
  <r>
    <x v="55"/>
    <x v="7"/>
    <x v="76"/>
    <x v="27"/>
    <x v="0"/>
    <n v="0"/>
    <x v="5"/>
    <x v="3"/>
  </r>
  <r>
    <x v="55"/>
    <x v="7"/>
    <x v="76"/>
    <x v="26"/>
    <x v="0"/>
    <n v="0.8"/>
    <x v="7"/>
    <x v="3"/>
  </r>
  <r>
    <x v="55"/>
    <x v="7"/>
    <x v="76"/>
    <x v="160"/>
    <x v="0"/>
    <n v="0"/>
    <x v="2"/>
    <x v="2"/>
  </r>
  <r>
    <x v="55"/>
    <x v="7"/>
    <x v="76"/>
    <x v="164"/>
    <x v="0"/>
    <n v="0"/>
    <x v="0"/>
    <x v="0"/>
  </r>
  <r>
    <x v="55"/>
    <x v="7"/>
    <x v="76"/>
    <x v="163"/>
    <x v="0"/>
    <n v="10.8"/>
    <x v="0"/>
    <x v="0"/>
  </r>
  <r>
    <x v="55"/>
    <x v="7"/>
    <x v="76"/>
    <x v="154"/>
    <x v="0"/>
    <n v="12.1"/>
    <x v="3"/>
    <x v="0"/>
  </r>
  <r>
    <x v="55"/>
    <x v="7"/>
    <x v="76"/>
    <x v="157"/>
    <x v="0"/>
    <n v="0"/>
    <x v="3"/>
    <x v="0"/>
  </r>
  <r>
    <x v="55"/>
    <x v="7"/>
    <x v="76"/>
    <x v="158"/>
    <x v="0"/>
    <n v="3.8"/>
    <x v="1"/>
    <x v="1"/>
  </r>
  <r>
    <x v="55"/>
    <x v="7"/>
    <x v="76"/>
    <x v="10"/>
    <x v="0"/>
    <n v="16"/>
    <x v="4"/>
    <x v="3"/>
  </r>
  <r>
    <x v="55"/>
    <x v="7"/>
    <x v="76"/>
    <x v="161"/>
    <x v="1"/>
    <n v="1.9"/>
    <x v="3"/>
    <x v="0"/>
  </r>
  <r>
    <x v="55"/>
    <x v="7"/>
    <x v="76"/>
    <x v="156"/>
    <x v="1"/>
    <n v="0"/>
    <x v="8"/>
    <x v="0"/>
  </r>
  <r>
    <x v="55"/>
    <x v="7"/>
    <x v="76"/>
    <x v="155"/>
    <x v="1"/>
    <n v="7.5"/>
    <x v="0"/>
    <x v="0"/>
  </r>
  <r>
    <x v="55"/>
    <x v="7"/>
    <x v="76"/>
    <x v="159"/>
    <x v="1"/>
    <n v="0.2"/>
    <x v="7"/>
    <x v="3"/>
  </r>
  <r>
    <x v="55"/>
    <x v="7"/>
    <x v="76"/>
    <x v="165"/>
    <x v="1"/>
    <n v="0"/>
    <x v="3"/>
    <x v="0"/>
  </r>
  <r>
    <x v="55"/>
    <x v="7"/>
    <x v="76"/>
    <x v="162"/>
    <x v="1"/>
    <n v="1.9"/>
    <x v="0"/>
    <x v="0"/>
  </r>
  <r>
    <x v="55"/>
    <x v="7"/>
    <x v="76"/>
    <x v="27"/>
    <x v="1"/>
    <n v="0"/>
    <x v="5"/>
    <x v="3"/>
  </r>
  <r>
    <x v="55"/>
    <x v="7"/>
    <x v="76"/>
    <x v="26"/>
    <x v="1"/>
    <n v="17"/>
    <x v="7"/>
    <x v="3"/>
  </r>
  <r>
    <x v="55"/>
    <x v="7"/>
    <x v="76"/>
    <x v="160"/>
    <x v="1"/>
    <n v="0.2"/>
    <x v="2"/>
    <x v="2"/>
  </r>
  <r>
    <x v="55"/>
    <x v="7"/>
    <x v="76"/>
    <x v="164"/>
    <x v="1"/>
    <n v="0.1"/>
    <x v="0"/>
    <x v="0"/>
  </r>
  <r>
    <x v="55"/>
    <x v="7"/>
    <x v="76"/>
    <x v="163"/>
    <x v="1"/>
    <n v="8.1999999999999993"/>
    <x v="0"/>
    <x v="0"/>
  </r>
  <r>
    <x v="55"/>
    <x v="7"/>
    <x v="76"/>
    <x v="154"/>
    <x v="1"/>
    <n v="105.5"/>
    <x v="3"/>
    <x v="0"/>
  </r>
  <r>
    <x v="55"/>
    <x v="7"/>
    <x v="76"/>
    <x v="157"/>
    <x v="1"/>
    <n v="0"/>
    <x v="3"/>
    <x v="0"/>
  </r>
  <r>
    <x v="55"/>
    <x v="7"/>
    <x v="76"/>
    <x v="158"/>
    <x v="1"/>
    <n v="33.299999999999997"/>
    <x v="1"/>
    <x v="1"/>
  </r>
  <r>
    <x v="55"/>
    <x v="7"/>
    <x v="76"/>
    <x v="10"/>
    <x v="1"/>
    <n v="0"/>
    <x v="4"/>
    <x v="3"/>
  </r>
  <r>
    <x v="55"/>
    <x v="7"/>
    <x v="77"/>
    <x v="161"/>
    <x v="0"/>
    <n v="0"/>
    <x v="3"/>
    <x v="0"/>
  </r>
  <r>
    <x v="55"/>
    <x v="7"/>
    <x v="77"/>
    <x v="156"/>
    <x v="0"/>
    <n v="0"/>
    <x v="8"/>
    <x v="0"/>
  </r>
  <r>
    <x v="55"/>
    <x v="7"/>
    <x v="77"/>
    <x v="155"/>
    <x v="0"/>
    <n v="8.8000000000000007"/>
    <x v="0"/>
    <x v="0"/>
  </r>
  <r>
    <x v="55"/>
    <x v="7"/>
    <x v="77"/>
    <x v="159"/>
    <x v="0"/>
    <n v="0"/>
    <x v="7"/>
    <x v="3"/>
  </r>
  <r>
    <x v="55"/>
    <x v="7"/>
    <x v="77"/>
    <x v="165"/>
    <x v="0"/>
    <n v="0"/>
    <x v="3"/>
    <x v="0"/>
  </r>
  <r>
    <x v="55"/>
    <x v="7"/>
    <x v="77"/>
    <x v="162"/>
    <x v="0"/>
    <n v="0"/>
    <x v="0"/>
    <x v="0"/>
  </r>
  <r>
    <x v="55"/>
    <x v="7"/>
    <x v="77"/>
    <x v="27"/>
    <x v="0"/>
    <n v="0"/>
    <x v="5"/>
    <x v="3"/>
  </r>
  <r>
    <x v="55"/>
    <x v="7"/>
    <x v="77"/>
    <x v="26"/>
    <x v="0"/>
    <n v="0"/>
    <x v="7"/>
    <x v="3"/>
  </r>
  <r>
    <x v="55"/>
    <x v="7"/>
    <x v="77"/>
    <x v="160"/>
    <x v="0"/>
    <n v="0"/>
    <x v="2"/>
    <x v="2"/>
  </r>
  <r>
    <x v="55"/>
    <x v="7"/>
    <x v="77"/>
    <x v="164"/>
    <x v="0"/>
    <n v="0"/>
    <x v="0"/>
    <x v="0"/>
  </r>
  <r>
    <x v="55"/>
    <x v="7"/>
    <x v="77"/>
    <x v="163"/>
    <x v="0"/>
    <n v="0"/>
    <x v="0"/>
    <x v="0"/>
  </r>
  <r>
    <x v="55"/>
    <x v="7"/>
    <x v="77"/>
    <x v="154"/>
    <x v="0"/>
    <n v="0"/>
    <x v="3"/>
    <x v="0"/>
  </r>
  <r>
    <x v="55"/>
    <x v="7"/>
    <x v="77"/>
    <x v="157"/>
    <x v="0"/>
    <n v="0"/>
    <x v="3"/>
    <x v="0"/>
  </r>
  <r>
    <x v="55"/>
    <x v="7"/>
    <x v="77"/>
    <x v="158"/>
    <x v="0"/>
    <n v="1"/>
    <x v="1"/>
    <x v="1"/>
  </r>
  <r>
    <x v="55"/>
    <x v="7"/>
    <x v="77"/>
    <x v="10"/>
    <x v="0"/>
    <n v="0"/>
    <x v="4"/>
    <x v="3"/>
  </r>
  <r>
    <x v="55"/>
    <x v="7"/>
    <x v="77"/>
    <x v="161"/>
    <x v="1"/>
    <n v="0"/>
    <x v="3"/>
    <x v="0"/>
  </r>
  <r>
    <x v="55"/>
    <x v="7"/>
    <x v="77"/>
    <x v="156"/>
    <x v="1"/>
    <n v="0"/>
    <x v="8"/>
    <x v="0"/>
  </r>
  <r>
    <x v="55"/>
    <x v="7"/>
    <x v="77"/>
    <x v="155"/>
    <x v="1"/>
    <n v="8.1999999999999993"/>
    <x v="0"/>
    <x v="0"/>
  </r>
  <r>
    <x v="55"/>
    <x v="7"/>
    <x v="77"/>
    <x v="159"/>
    <x v="1"/>
    <n v="0"/>
    <x v="7"/>
    <x v="3"/>
  </r>
  <r>
    <x v="55"/>
    <x v="7"/>
    <x v="77"/>
    <x v="165"/>
    <x v="1"/>
    <n v="0"/>
    <x v="3"/>
    <x v="0"/>
  </r>
  <r>
    <x v="55"/>
    <x v="7"/>
    <x v="77"/>
    <x v="162"/>
    <x v="1"/>
    <n v="0"/>
    <x v="0"/>
    <x v="0"/>
  </r>
  <r>
    <x v="55"/>
    <x v="7"/>
    <x v="77"/>
    <x v="27"/>
    <x v="1"/>
    <n v="0"/>
    <x v="5"/>
    <x v="3"/>
  </r>
  <r>
    <x v="55"/>
    <x v="7"/>
    <x v="77"/>
    <x v="26"/>
    <x v="1"/>
    <n v="0"/>
    <x v="7"/>
    <x v="3"/>
  </r>
  <r>
    <x v="55"/>
    <x v="7"/>
    <x v="77"/>
    <x v="160"/>
    <x v="1"/>
    <n v="0"/>
    <x v="2"/>
    <x v="2"/>
  </r>
  <r>
    <x v="55"/>
    <x v="7"/>
    <x v="77"/>
    <x v="164"/>
    <x v="1"/>
    <n v="0"/>
    <x v="0"/>
    <x v="0"/>
  </r>
  <r>
    <x v="55"/>
    <x v="7"/>
    <x v="77"/>
    <x v="163"/>
    <x v="1"/>
    <n v="0"/>
    <x v="0"/>
    <x v="0"/>
  </r>
  <r>
    <x v="55"/>
    <x v="7"/>
    <x v="77"/>
    <x v="154"/>
    <x v="1"/>
    <n v="0"/>
    <x v="3"/>
    <x v="0"/>
  </r>
  <r>
    <x v="55"/>
    <x v="7"/>
    <x v="77"/>
    <x v="157"/>
    <x v="1"/>
    <n v="0"/>
    <x v="3"/>
    <x v="0"/>
  </r>
  <r>
    <x v="55"/>
    <x v="7"/>
    <x v="77"/>
    <x v="158"/>
    <x v="1"/>
    <n v="0"/>
    <x v="1"/>
    <x v="1"/>
  </r>
  <r>
    <x v="55"/>
    <x v="7"/>
    <x v="77"/>
    <x v="10"/>
    <x v="1"/>
    <n v="0"/>
    <x v="4"/>
    <x v="3"/>
  </r>
  <r>
    <x v="55"/>
    <x v="7"/>
    <x v="78"/>
    <x v="161"/>
    <x v="0"/>
    <n v="0"/>
    <x v="3"/>
    <x v="0"/>
  </r>
  <r>
    <x v="55"/>
    <x v="7"/>
    <x v="78"/>
    <x v="156"/>
    <x v="0"/>
    <n v="0"/>
    <x v="8"/>
    <x v="0"/>
  </r>
  <r>
    <x v="55"/>
    <x v="7"/>
    <x v="78"/>
    <x v="155"/>
    <x v="0"/>
    <n v="3.6"/>
    <x v="0"/>
    <x v="0"/>
  </r>
  <r>
    <x v="55"/>
    <x v="7"/>
    <x v="78"/>
    <x v="159"/>
    <x v="0"/>
    <n v="0"/>
    <x v="7"/>
    <x v="3"/>
  </r>
  <r>
    <x v="55"/>
    <x v="7"/>
    <x v="78"/>
    <x v="165"/>
    <x v="0"/>
    <n v="0"/>
    <x v="3"/>
    <x v="0"/>
  </r>
  <r>
    <x v="55"/>
    <x v="7"/>
    <x v="78"/>
    <x v="162"/>
    <x v="0"/>
    <n v="0"/>
    <x v="0"/>
    <x v="0"/>
  </r>
  <r>
    <x v="55"/>
    <x v="7"/>
    <x v="78"/>
    <x v="27"/>
    <x v="0"/>
    <n v="0"/>
    <x v="5"/>
    <x v="3"/>
  </r>
  <r>
    <x v="55"/>
    <x v="7"/>
    <x v="78"/>
    <x v="26"/>
    <x v="0"/>
    <n v="0"/>
    <x v="7"/>
    <x v="3"/>
  </r>
  <r>
    <x v="55"/>
    <x v="7"/>
    <x v="78"/>
    <x v="160"/>
    <x v="0"/>
    <n v="0"/>
    <x v="2"/>
    <x v="2"/>
  </r>
  <r>
    <x v="55"/>
    <x v="7"/>
    <x v="78"/>
    <x v="164"/>
    <x v="0"/>
    <n v="0"/>
    <x v="0"/>
    <x v="0"/>
  </r>
  <r>
    <x v="55"/>
    <x v="7"/>
    <x v="78"/>
    <x v="163"/>
    <x v="0"/>
    <n v="0"/>
    <x v="0"/>
    <x v="0"/>
  </r>
  <r>
    <x v="55"/>
    <x v="7"/>
    <x v="78"/>
    <x v="154"/>
    <x v="0"/>
    <n v="32"/>
    <x v="3"/>
    <x v="0"/>
  </r>
  <r>
    <x v="55"/>
    <x v="7"/>
    <x v="78"/>
    <x v="157"/>
    <x v="0"/>
    <n v="0"/>
    <x v="3"/>
    <x v="0"/>
  </r>
  <r>
    <x v="55"/>
    <x v="7"/>
    <x v="78"/>
    <x v="158"/>
    <x v="0"/>
    <n v="421.1"/>
    <x v="1"/>
    <x v="1"/>
  </r>
  <r>
    <x v="55"/>
    <x v="7"/>
    <x v="78"/>
    <x v="10"/>
    <x v="0"/>
    <n v="0"/>
    <x v="4"/>
    <x v="3"/>
  </r>
  <r>
    <x v="55"/>
    <x v="7"/>
    <x v="78"/>
    <x v="161"/>
    <x v="1"/>
    <n v="0"/>
    <x v="3"/>
    <x v="0"/>
  </r>
  <r>
    <x v="55"/>
    <x v="7"/>
    <x v="78"/>
    <x v="156"/>
    <x v="1"/>
    <n v="0"/>
    <x v="8"/>
    <x v="0"/>
  </r>
  <r>
    <x v="55"/>
    <x v="7"/>
    <x v="78"/>
    <x v="155"/>
    <x v="1"/>
    <n v="0"/>
    <x v="0"/>
    <x v="0"/>
  </r>
  <r>
    <x v="55"/>
    <x v="7"/>
    <x v="78"/>
    <x v="159"/>
    <x v="1"/>
    <n v="0"/>
    <x v="7"/>
    <x v="3"/>
  </r>
  <r>
    <x v="55"/>
    <x v="7"/>
    <x v="78"/>
    <x v="165"/>
    <x v="1"/>
    <n v="0"/>
    <x v="3"/>
    <x v="0"/>
  </r>
  <r>
    <x v="55"/>
    <x v="7"/>
    <x v="78"/>
    <x v="162"/>
    <x v="1"/>
    <n v="0"/>
    <x v="0"/>
    <x v="0"/>
  </r>
  <r>
    <x v="55"/>
    <x v="7"/>
    <x v="78"/>
    <x v="27"/>
    <x v="1"/>
    <n v="0"/>
    <x v="5"/>
    <x v="3"/>
  </r>
  <r>
    <x v="55"/>
    <x v="7"/>
    <x v="78"/>
    <x v="26"/>
    <x v="1"/>
    <n v="0"/>
    <x v="7"/>
    <x v="3"/>
  </r>
  <r>
    <x v="55"/>
    <x v="7"/>
    <x v="78"/>
    <x v="160"/>
    <x v="1"/>
    <n v="0"/>
    <x v="2"/>
    <x v="2"/>
  </r>
  <r>
    <x v="55"/>
    <x v="7"/>
    <x v="78"/>
    <x v="164"/>
    <x v="1"/>
    <n v="0"/>
    <x v="0"/>
    <x v="0"/>
  </r>
  <r>
    <x v="55"/>
    <x v="7"/>
    <x v="78"/>
    <x v="163"/>
    <x v="1"/>
    <n v="0"/>
    <x v="0"/>
    <x v="0"/>
  </r>
  <r>
    <x v="55"/>
    <x v="7"/>
    <x v="78"/>
    <x v="154"/>
    <x v="1"/>
    <n v="0"/>
    <x v="3"/>
    <x v="0"/>
  </r>
  <r>
    <x v="55"/>
    <x v="7"/>
    <x v="78"/>
    <x v="157"/>
    <x v="1"/>
    <n v="0"/>
    <x v="3"/>
    <x v="0"/>
  </r>
  <r>
    <x v="55"/>
    <x v="7"/>
    <x v="78"/>
    <x v="158"/>
    <x v="1"/>
    <n v="83"/>
    <x v="1"/>
    <x v="1"/>
  </r>
  <r>
    <x v="55"/>
    <x v="7"/>
    <x v="78"/>
    <x v="10"/>
    <x v="1"/>
    <n v="0"/>
    <x v="4"/>
    <x v="3"/>
  </r>
  <r>
    <x v="55"/>
    <x v="7"/>
    <x v="79"/>
    <x v="161"/>
    <x v="0"/>
    <n v="0"/>
    <x v="3"/>
    <x v="0"/>
  </r>
  <r>
    <x v="55"/>
    <x v="7"/>
    <x v="79"/>
    <x v="156"/>
    <x v="0"/>
    <n v="0"/>
    <x v="8"/>
    <x v="0"/>
  </r>
  <r>
    <x v="55"/>
    <x v="7"/>
    <x v="79"/>
    <x v="155"/>
    <x v="0"/>
    <n v="38.299999999999997"/>
    <x v="0"/>
    <x v="0"/>
  </r>
  <r>
    <x v="55"/>
    <x v="7"/>
    <x v="79"/>
    <x v="159"/>
    <x v="0"/>
    <n v="0"/>
    <x v="7"/>
    <x v="3"/>
  </r>
  <r>
    <x v="55"/>
    <x v="7"/>
    <x v="79"/>
    <x v="165"/>
    <x v="0"/>
    <n v="0"/>
    <x v="3"/>
    <x v="0"/>
  </r>
  <r>
    <x v="55"/>
    <x v="7"/>
    <x v="79"/>
    <x v="162"/>
    <x v="0"/>
    <n v="0"/>
    <x v="0"/>
    <x v="0"/>
  </r>
  <r>
    <x v="55"/>
    <x v="7"/>
    <x v="79"/>
    <x v="27"/>
    <x v="0"/>
    <n v="0"/>
    <x v="5"/>
    <x v="3"/>
  </r>
  <r>
    <x v="55"/>
    <x v="7"/>
    <x v="79"/>
    <x v="26"/>
    <x v="0"/>
    <n v="0"/>
    <x v="7"/>
    <x v="3"/>
  </r>
  <r>
    <x v="55"/>
    <x v="7"/>
    <x v="79"/>
    <x v="160"/>
    <x v="0"/>
    <n v="0"/>
    <x v="2"/>
    <x v="2"/>
  </r>
  <r>
    <x v="55"/>
    <x v="7"/>
    <x v="79"/>
    <x v="164"/>
    <x v="0"/>
    <n v="0"/>
    <x v="0"/>
    <x v="0"/>
  </r>
  <r>
    <x v="55"/>
    <x v="7"/>
    <x v="79"/>
    <x v="163"/>
    <x v="0"/>
    <n v="0"/>
    <x v="0"/>
    <x v="0"/>
  </r>
  <r>
    <x v="55"/>
    <x v="7"/>
    <x v="79"/>
    <x v="154"/>
    <x v="0"/>
    <n v="0"/>
    <x v="3"/>
    <x v="0"/>
  </r>
  <r>
    <x v="55"/>
    <x v="7"/>
    <x v="79"/>
    <x v="157"/>
    <x v="0"/>
    <n v="0"/>
    <x v="3"/>
    <x v="0"/>
  </r>
  <r>
    <x v="55"/>
    <x v="7"/>
    <x v="79"/>
    <x v="158"/>
    <x v="0"/>
    <n v="66.2"/>
    <x v="1"/>
    <x v="1"/>
  </r>
  <r>
    <x v="55"/>
    <x v="7"/>
    <x v="79"/>
    <x v="10"/>
    <x v="0"/>
    <n v="0"/>
    <x v="4"/>
    <x v="3"/>
  </r>
  <r>
    <x v="55"/>
    <x v="7"/>
    <x v="79"/>
    <x v="161"/>
    <x v="1"/>
    <n v="0"/>
    <x v="3"/>
    <x v="0"/>
  </r>
  <r>
    <x v="55"/>
    <x v="7"/>
    <x v="79"/>
    <x v="156"/>
    <x v="1"/>
    <n v="0"/>
    <x v="8"/>
    <x v="0"/>
  </r>
  <r>
    <x v="55"/>
    <x v="7"/>
    <x v="79"/>
    <x v="155"/>
    <x v="1"/>
    <n v="0"/>
    <x v="0"/>
    <x v="0"/>
  </r>
  <r>
    <x v="55"/>
    <x v="7"/>
    <x v="79"/>
    <x v="159"/>
    <x v="1"/>
    <n v="0"/>
    <x v="7"/>
    <x v="3"/>
  </r>
  <r>
    <x v="55"/>
    <x v="7"/>
    <x v="79"/>
    <x v="165"/>
    <x v="1"/>
    <n v="0"/>
    <x v="3"/>
    <x v="0"/>
  </r>
  <r>
    <x v="55"/>
    <x v="7"/>
    <x v="79"/>
    <x v="162"/>
    <x v="1"/>
    <n v="0"/>
    <x v="0"/>
    <x v="0"/>
  </r>
  <r>
    <x v="55"/>
    <x v="7"/>
    <x v="79"/>
    <x v="27"/>
    <x v="1"/>
    <n v="0"/>
    <x v="5"/>
    <x v="3"/>
  </r>
  <r>
    <x v="55"/>
    <x v="7"/>
    <x v="79"/>
    <x v="26"/>
    <x v="1"/>
    <n v="0"/>
    <x v="7"/>
    <x v="3"/>
  </r>
  <r>
    <x v="55"/>
    <x v="7"/>
    <x v="79"/>
    <x v="160"/>
    <x v="1"/>
    <n v="0"/>
    <x v="2"/>
    <x v="2"/>
  </r>
  <r>
    <x v="55"/>
    <x v="7"/>
    <x v="79"/>
    <x v="164"/>
    <x v="1"/>
    <n v="0"/>
    <x v="0"/>
    <x v="0"/>
  </r>
  <r>
    <x v="55"/>
    <x v="7"/>
    <x v="79"/>
    <x v="163"/>
    <x v="1"/>
    <n v="0"/>
    <x v="0"/>
    <x v="0"/>
  </r>
  <r>
    <x v="55"/>
    <x v="7"/>
    <x v="79"/>
    <x v="154"/>
    <x v="1"/>
    <n v="0"/>
    <x v="3"/>
    <x v="0"/>
  </r>
  <r>
    <x v="55"/>
    <x v="7"/>
    <x v="79"/>
    <x v="157"/>
    <x v="1"/>
    <n v="0"/>
    <x v="3"/>
    <x v="0"/>
  </r>
  <r>
    <x v="55"/>
    <x v="7"/>
    <x v="79"/>
    <x v="158"/>
    <x v="1"/>
    <n v="15"/>
    <x v="1"/>
    <x v="1"/>
  </r>
  <r>
    <x v="55"/>
    <x v="7"/>
    <x v="79"/>
    <x v="10"/>
    <x v="1"/>
    <n v="0"/>
    <x v="4"/>
    <x v="3"/>
  </r>
  <r>
    <x v="55"/>
    <x v="7"/>
    <x v="80"/>
    <x v="161"/>
    <x v="0"/>
    <n v="0"/>
    <x v="3"/>
    <x v="0"/>
  </r>
  <r>
    <x v="55"/>
    <x v="7"/>
    <x v="80"/>
    <x v="156"/>
    <x v="0"/>
    <n v="0"/>
    <x v="8"/>
    <x v="0"/>
  </r>
  <r>
    <x v="55"/>
    <x v="7"/>
    <x v="80"/>
    <x v="155"/>
    <x v="0"/>
    <n v="0"/>
    <x v="0"/>
    <x v="0"/>
  </r>
  <r>
    <x v="55"/>
    <x v="7"/>
    <x v="80"/>
    <x v="159"/>
    <x v="0"/>
    <n v="0"/>
    <x v="7"/>
    <x v="3"/>
  </r>
  <r>
    <x v="55"/>
    <x v="7"/>
    <x v="80"/>
    <x v="165"/>
    <x v="0"/>
    <n v="0"/>
    <x v="3"/>
    <x v="0"/>
  </r>
  <r>
    <x v="55"/>
    <x v="7"/>
    <x v="80"/>
    <x v="162"/>
    <x v="0"/>
    <n v="0"/>
    <x v="0"/>
    <x v="0"/>
  </r>
  <r>
    <x v="55"/>
    <x v="7"/>
    <x v="80"/>
    <x v="27"/>
    <x v="0"/>
    <n v="0"/>
    <x v="5"/>
    <x v="3"/>
  </r>
  <r>
    <x v="55"/>
    <x v="7"/>
    <x v="80"/>
    <x v="26"/>
    <x v="0"/>
    <n v="0"/>
    <x v="7"/>
    <x v="3"/>
  </r>
  <r>
    <x v="55"/>
    <x v="7"/>
    <x v="80"/>
    <x v="160"/>
    <x v="0"/>
    <n v="0"/>
    <x v="2"/>
    <x v="2"/>
  </r>
  <r>
    <x v="55"/>
    <x v="7"/>
    <x v="80"/>
    <x v="164"/>
    <x v="0"/>
    <n v="0"/>
    <x v="0"/>
    <x v="0"/>
  </r>
  <r>
    <x v="55"/>
    <x v="7"/>
    <x v="80"/>
    <x v="163"/>
    <x v="0"/>
    <n v="0"/>
    <x v="0"/>
    <x v="0"/>
  </r>
  <r>
    <x v="55"/>
    <x v="7"/>
    <x v="80"/>
    <x v="154"/>
    <x v="0"/>
    <n v="0"/>
    <x v="3"/>
    <x v="0"/>
  </r>
  <r>
    <x v="55"/>
    <x v="7"/>
    <x v="80"/>
    <x v="157"/>
    <x v="0"/>
    <n v="0"/>
    <x v="3"/>
    <x v="0"/>
  </r>
  <r>
    <x v="55"/>
    <x v="7"/>
    <x v="80"/>
    <x v="158"/>
    <x v="0"/>
    <n v="0"/>
    <x v="1"/>
    <x v="1"/>
  </r>
  <r>
    <x v="55"/>
    <x v="7"/>
    <x v="80"/>
    <x v="10"/>
    <x v="0"/>
    <n v="9"/>
    <x v="4"/>
    <x v="3"/>
  </r>
  <r>
    <x v="55"/>
    <x v="7"/>
    <x v="80"/>
    <x v="161"/>
    <x v="1"/>
    <n v="0"/>
    <x v="3"/>
    <x v="0"/>
  </r>
  <r>
    <x v="55"/>
    <x v="7"/>
    <x v="80"/>
    <x v="156"/>
    <x v="1"/>
    <n v="0"/>
    <x v="8"/>
    <x v="0"/>
  </r>
  <r>
    <x v="55"/>
    <x v="7"/>
    <x v="80"/>
    <x v="155"/>
    <x v="1"/>
    <n v="0"/>
    <x v="0"/>
    <x v="0"/>
  </r>
  <r>
    <x v="55"/>
    <x v="7"/>
    <x v="80"/>
    <x v="159"/>
    <x v="1"/>
    <n v="0"/>
    <x v="7"/>
    <x v="3"/>
  </r>
  <r>
    <x v="55"/>
    <x v="7"/>
    <x v="80"/>
    <x v="165"/>
    <x v="1"/>
    <n v="0"/>
    <x v="3"/>
    <x v="0"/>
  </r>
  <r>
    <x v="55"/>
    <x v="7"/>
    <x v="80"/>
    <x v="162"/>
    <x v="1"/>
    <n v="0"/>
    <x v="0"/>
    <x v="0"/>
  </r>
  <r>
    <x v="55"/>
    <x v="7"/>
    <x v="80"/>
    <x v="27"/>
    <x v="1"/>
    <n v="0"/>
    <x v="5"/>
    <x v="3"/>
  </r>
  <r>
    <x v="55"/>
    <x v="7"/>
    <x v="80"/>
    <x v="26"/>
    <x v="1"/>
    <n v="0"/>
    <x v="7"/>
    <x v="3"/>
  </r>
  <r>
    <x v="55"/>
    <x v="7"/>
    <x v="80"/>
    <x v="160"/>
    <x v="1"/>
    <n v="0"/>
    <x v="2"/>
    <x v="2"/>
  </r>
  <r>
    <x v="55"/>
    <x v="7"/>
    <x v="80"/>
    <x v="164"/>
    <x v="1"/>
    <n v="0"/>
    <x v="0"/>
    <x v="0"/>
  </r>
  <r>
    <x v="55"/>
    <x v="7"/>
    <x v="80"/>
    <x v="163"/>
    <x v="1"/>
    <n v="0"/>
    <x v="0"/>
    <x v="0"/>
  </r>
  <r>
    <x v="55"/>
    <x v="7"/>
    <x v="80"/>
    <x v="154"/>
    <x v="1"/>
    <n v="0"/>
    <x v="3"/>
    <x v="0"/>
  </r>
  <r>
    <x v="55"/>
    <x v="7"/>
    <x v="80"/>
    <x v="157"/>
    <x v="1"/>
    <n v="0"/>
    <x v="3"/>
    <x v="0"/>
  </r>
  <r>
    <x v="55"/>
    <x v="7"/>
    <x v="80"/>
    <x v="158"/>
    <x v="1"/>
    <n v="0"/>
    <x v="1"/>
    <x v="1"/>
  </r>
  <r>
    <x v="55"/>
    <x v="7"/>
    <x v="80"/>
    <x v="10"/>
    <x v="1"/>
    <n v="0"/>
    <x v="4"/>
    <x v="3"/>
  </r>
  <r>
    <x v="55"/>
    <x v="7"/>
    <x v="81"/>
    <x v="161"/>
    <x v="0"/>
    <n v="0"/>
    <x v="3"/>
    <x v="0"/>
  </r>
  <r>
    <x v="55"/>
    <x v="7"/>
    <x v="81"/>
    <x v="156"/>
    <x v="0"/>
    <n v="0"/>
    <x v="8"/>
    <x v="0"/>
  </r>
  <r>
    <x v="55"/>
    <x v="7"/>
    <x v="81"/>
    <x v="155"/>
    <x v="0"/>
    <n v="0"/>
    <x v="0"/>
    <x v="0"/>
  </r>
  <r>
    <x v="55"/>
    <x v="7"/>
    <x v="81"/>
    <x v="159"/>
    <x v="0"/>
    <n v="0"/>
    <x v="7"/>
    <x v="3"/>
  </r>
  <r>
    <x v="55"/>
    <x v="7"/>
    <x v="81"/>
    <x v="165"/>
    <x v="0"/>
    <n v="0"/>
    <x v="3"/>
    <x v="0"/>
  </r>
  <r>
    <x v="55"/>
    <x v="7"/>
    <x v="81"/>
    <x v="162"/>
    <x v="0"/>
    <n v="0"/>
    <x v="0"/>
    <x v="0"/>
  </r>
  <r>
    <x v="55"/>
    <x v="7"/>
    <x v="81"/>
    <x v="27"/>
    <x v="0"/>
    <n v="0"/>
    <x v="5"/>
    <x v="3"/>
  </r>
  <r>
    <x v="55"/>
    <x v="7"/>
    <x v="81"/>
    <x v="26"/>
    <x v="0"/>
    <n v="0"/>
    <x v="7"/>
    <x v="3"/>
  </r>
  <r>
    <x v="55"/>
    <x v="7"/>
    <x v="81"/>
    <x v="160"/>
    <x v="0"/>
    <n v="0"/>
    <x v="2"/>
    <x v="2"/>
  </r>
  <r>
    <x v="55"/>
    <x v="7"/>
    <x v="81"/>
    <x v="164"/>
    <x v="0"/>
    <n v="0"/>
    <x v="0"/>
    <x v="0"/>
  </r>
  <r>
    <x v="55"/>
    <x v="7"/>
    <x v="81"/>
    <x v="163"/>
    <x v="0"/>
    <n v="0"/>
    <x v="0"/>
    <x v="0"/>
  </r>
  <r>
    <x v="55"/>
    <x v="7"/>
    <x v="81"/>
    <x v="154"/>
    <x v="0"/>
    <n v="1.3"/>
    <x v="3"/>
    <x v="0"/>
  </r>
  <r>
    <x v="55"/>
    <x v="7"/>
    <x v="81"/>
    <x v="157"/>
    <x v="0"/>
    <n v="0"/>
    <x v="3"/>
    <x v="0"/>
  </r>
  <r>
    <x v="55"/>
    <x v="7"/>
    <x v="81"/>
    <x v="158"/>
    <x v="0"/>
    <n v="0"/>
    <x v="1"/>
    <x v="1"/>
  </r>
  <r>
    <x v="55"/>
    <x v="7"/>
    <x v="81"/>
    <x v="10"/>
    <x v="0"/>
    <n v="0"/>
    <x v="4"/>
    <x v="3"/>
  </r>
  <r>
    <x v="55"/>
    <x v="7"/>
    <x v="81"/>
    <x v="161"/>
    <x v="1"/>
    <n v="0"/>
    <x v="3"/>
    <x v="0"/>
  </r>
  <r>
    <x v="55"/>
    <x v="7"/>
    <x v="81"/>
    <x v="156"/>
    <x v="1"/>
    <n v="0"/>
    <x v="8"/>
    <x v="0"/>
  </r>
  <r>
    <x v="55"/>
    <x v="7"/>
    <x v="81"/>
    <x v="155"/>
    <x v="1"/>
    <n v="0"/>
    <x v="0"/>
    <x v="0"/>
  </r>
  <r>
    <x v="55"/>
    <x v="7"/>
    <x v="81"/>
    <x v="159"/>
    <x v="1"/>
    <n v="0"/>
    <x v="7"/>
    <x v="3"/>
  </r>
  <r>
    <x v="55"/>
    <x v="7"/>
    <x v="81"/>
    <x v="165"/>
    <x v="1"/>
    <n v="0"/>
    <x v="3"/>
    <x v="0"/>
  </r>
  <r>
    <x v="55"/>
    <x v="7"/>
    <x v="81"/>
    <x v="162"/>
    <x v="1"/>
    <n v="0"/>
    <x v="0"/>
    <x v="0"/>
  </r>
  <r>
    <x v="55"/>
    <x v="7"/>
    <x v="81"/>
    <x v="27"/>
    <x v="1"/>
    <n v="0"/>
    <x v="5"/>
    <x v="3"/>
  </r>
  <r>
    <x v="55"/>
    <x v="7"/>
    <x v="81"/>
    <x v="26"/>
    <x v="1"/>
    <n v="269"/>
    <x v="7"/>
    <x v="3"/>
  </r>
  <r>
    <x v="55"/>
    <x v="7"/>
    <x v="81"/>
    <x v="160"/>
    <x v="1"/>
    <n v="0"/>
    <x v="2"/>
    <x v="2"/>
  </r>
  <r>
    <x v="55"/>
    <x v="7"/>
    <x v="81"/>
    <x v="164"/>
    <x v="1"/>
    <n v="0"/>
    <x v="0"/>
    <x v="0"/>
  </r>
  <r>
    <x v="55"/>
    <x v="7"/>
    <x v="81"/>
    <x v="163"/>
    <x v="1"/>
    <n v="0"/>
    <x v="0"/>
    <x v="0"/>
  </r>
  <r>
    <x v="55"/>
    <x v="7"/>
    <x v="81"/>
    <x v="154"/>
    <x v="1"/>
    <n v="195.6"/>
    <x v="3"/>
    <x v="0"/>
  </r>
  <r>
    <x v="55"/>
    <x v="7"/>
    <x v="81"/>
    <x v="157"/>
    <x v="1"/>
    <n v="0"/>
    <x v="3"/>
    <x v="0"/>
  </r>
  <r>
    <x v="55"/>
    <x v="7"/>
    <x v="81"/>
    <x v="158"/>
    <x v="1"/>
    <n v="3"/>
    <x v="1"/>
    <x v="1"/>
  </r>
  <r>
    <x v="55"/>
    <x v="7"/>
    <x v="81"/>
    <x v="10"/>
    <x v="1"/>
    <n v="0"/>
    <x v="4"/>
    <x v="3"/>
  </r>
  <r>
    <x v="55"/>
    <x v="7"/>
    <x v="82"/>
    <x v="161"/>
    <x v="0"/>
    <n v="0"/>
    <x v="3"/>
    <x v="0"/>
  </r>
  <r>
    <x v="55"/>
    <x v="7"/>
    <x v="82"/>
    <x v="156"/>
    <x v="0"/>
    <n v="3"/>
    <x v="8"/>
    <x v="0"/>
  </r>
  <r>
    <x v="55"/>
    <x v="7"/>
    <x v="82"/>
    <x v="155"/>
    <x v="0"/>
    <n v="3"/>
    <x v="0"/>
    <x v="0"/>
  </r>
  <r>
    <x v="55"/>
    <x v="7"/>
    <x v="82"/>
    <x v="159"/>
    <x v="0"/>
    <n v="0"/>
    <x v="7"/>
    <x v="3"/>
  </r>
  <r>
    <x v="55"/>
    <x v="7"/>
    <x v="82"/>
    <x v="165"/>
    <x v="0"/>
    <n v="0"/>
    <x v="3"/>
    <x v="0"/>
  </r>
  <r>
    <x v="55"/>
    <x v="7"/>
    <x v="82"/>
    <x v="162"/>
    <x v="0"/>
    <n v="0"/>
    <x v="0"/>
    <x v="0"/>
  </r>
  <r>
    <x v="55"/>
    <x v="7"/>
    <x v="82"/>
    <x v="27"/>
    <x v="0"/>
    <n v="0"/>
    <x v="5"/>
    <x v="3"/>
  </r>
  <r>
    <x v="55"/>
    <x v="7"/>
    <x v="82"/>
    <x v="26"/>
    <x v="0"/>
    <n v="0"/>
    <x v="7"/>
    <x v="3"/>
  </r>
  <r>
    <x v="55"/>
    <x v="7"/>
    <x v="82"/>
    <x v="160"/>
    <x v="0"/>
    <n v="0"/>
    <x v="2"/>
    <x v="2"/>
  </r>
  <r>
    <x v="55"/>
    <x v="7"/>
    <x v="82"/>
    <x v="164"/>
    <x v="0"/>
    <n v="0"/>
    <x v="0"/>
    <x v="0"/>
  </r>
  <r>
    <x v="55"/>
    <x v="7"/>
    <x v="82"/>
    <x v="163"/>
    <x v="0"/>
    <n v="0"/>
    <x v="0"/>
    <x v="0"/>
  </r>
  <r>
    <x v="55"/>
    <x v="7"/>
    <x v="82"/>
    <x v="154"/>
    <x v="0"/>
    <n v="0"/>
    <x v="3"/>
    <x v="0"/>
  </r>
  <r>
    <x v="55"/>
    <x v="7"/>
    <x v="82"/>
    <x v="157"/>
    <x v="0"/>
    <n v="0"/>
    <x v="3"/>
    <x v="0"/>
  </r>
  <r>
    <x v="55"/>
    <x v="7"/>
    <x v="82"/>
    <x v="158"/>
    <x v="0"/>
    <n v="0"/>
    <x v="1"/>
    <x v="1"/>
  </r>
  <r>
    <x v="55"/>
    <x v="7"/>
    <x v="82"/>
    <x v="10"/>
    <x v="0"/>
    <n v="0"/>
    <x v="4"/>
    <x v="3"/>
  </r>
  <r>
    <x v="55"/>
    <x v="7"/>
    <x v="82"/>
    <x v="161"/>
    <x v="1"/>
    <n v="0"/>
    <x v="3"/>
    <x v="0"/>
  </r>
  <r>
    <x v="55"/>
    <x v="7"/>
    <x v="82"/>
    <x v="156"/>
    <x v="1"/>
    <n v="0"/>
    <x v="8"/>
    <x v="0"/>
  </r>
  <r>
    <x v="55"/>
    <x v="7"/>
    <x v="82"/>
    <x v="155"/>
    <x v="1"/>
    <n v="0"/>
    <x v="0"/>
    <x v="0"/>
  </r>
  <r>
    <x v="55"/>
    <x v="7"/>
    <x v="82"/>
    <x v="159"/>
    <x v="1"/>
    <n v="0"/>
    <x v="7"/>
    <x v="3"/>
  </r>
  <r>
    <x v="55"/>
    <x v="7"/>
    <x v="82"/>
    <x v="165"/>
    <x v="1"/>
    <n v="0"/>
    <x v="3"/>
    <x v="0"/>
  </r>
  <r>
    <x v="55"/>
    <x v="7"/>
    <x v="82"/>
    <x v="162"/>
    <x v="1"/>
    <n v="0"/>
    <x v="0"/>
    <x v="0"/>
  </r>
  <r>
    <x v="55"/>
    <x v="7"/>
    <x v="82"/>
    <x v="27"/>
    <x v="1"/>
    <n v="0"/>
    <x v="5"/>
    <x v="3"/>
  </r>
  <r>
    <x v="55"/>
    <x v="7"/>
    <x v="82"/>
    <x v="26"/>
    <x v="1"/>
    <n v="0"/>
    <x v="7"/>
    <x v="3"/>
  </r>
  <r>
    <x v="55"/>
    <x v="7"/>
    <x v="82"/>
    <x v="160"/>
    <x v="1"/>
    <n v="0"/>
    <x v="2"/>
    <x v="2"/>
  </r>
  <r>
    <x v="55"/>
    <x v="7"/>
    <x v="82"/>
    <x v="164"/>
    <x v="1"/>
    <n v="0"/>
    <x v="0"/>
    <x v="0"/>
  </r>
  <r>
    <x v="55"/>
    <x v="7"/>
    <x v="82"/>
    <x v="163"/>
    <x v="1"/>
    <n v="0"/>
    <x v="0"/>
    <x v="0"/>
  </r>
  <r>
    <x v="55"/>
    <x v="7"/>
    <x v="82"/>
    <x v="154"/>
    <x v="1"/>
    <n v="0"/>
    <x v="3"/>
    <x v="0"/>
  </r>
  <r>
    <x v="55"/>
    <x v="7"/>
    <x v="82"/>
    <x v="157"/>
    <x v="1"/>
    <n v="0"/>
    <x v="3"/>
    <x v="0"/>
  </r>
  <r>
    <x v="55"/>
    <x v="7"/>
    <x v="82"/>
    <x v="158"/>
    <x v="1"/>
    <n v="0"/>
    <x v="1"/>
    <x v="1"/>
  </r>
  <r>
    <x v="55"/>
    <x v="7"/>
    <x v="82"/>
    <x v="10"/>
    <x v="1"/>
    <n v="0"/>
    <x v="4"/>
    <x v="3"/>
  </r>
  <r>
    <x v="55"/>
    <x v="7"/>
    <x v="83"/>
    <x v="161"/>
    <x v="0"/>
    <n v="0"/>
    <x v="3"/>
    <x v="0"/>
  </r>
  <r>
    <x v="55"/>
    <x v="7"/>
    <x v="83"/>
    <x v="156"/>
    <x v="0"/>
    <n v="0"/>
    <x v="8"/>
    <x v="0"/>
  </r>
  <r>
    <x v="55"/>
    <x v="7"/>
    <x v="83"/>
    <x v="155"/>
    <x v="0"/>
    <n v="3.5"/>
    <x v="0"/>
    <x v="0"/>
  </r>
  <r>
    <x v="55"/>
    <x v="7"/>
    <x v="83"/>
    <x v="159"/>
    <x v="0"/>
    <n v="0"/>
    <x v="7"/>
    <x v="3"/>
  </r>
  <r>
    <x v="55"/>
    <x v="7"/>
    <x v="83"/>
    <x v="165"/>
    <x v="0"/>
    <n v="0"/>
    <x v="3"/>
    <x v="0"/>
  </r>
  <r>
    <x v="55"/>
    <x v="7"/>
    <x v="83"/>
    <x v="162"/>
    <x v="0"/>
    <n v="0"/>
    <x v="0"/>
    <x v="0"/>
  </r>
  <r>
    <x v="55"/>
    <x v="7"/>
    <x v="83"/>
    <x v="27"/>
    <x v="0"/>
    <n v="0"/>
    <x v="5"/>
    <x v="3"/>
  </r>
  <r>
    <x v="55"/>
    <x v="7"/>
    <x v="83"/>
    <x v="26"/>
    <x v="0"/>
    <n v="0"/>
    <x v="7"/>
    <x v="3"/>
  </r>
  <r>
    <x v="55"/>
    <x v="7"/>
    <x v="83"/>
    <x v="160"/>
    <x v="0"/>
    <n v="0"/>
    <x v="2"/>
    <x v="2"/>
  </r>
  <r>
    <x v="55"/>
    <x v="7"/>
    <x v="83"/>
    <x v="164"/>
    <x v="0"/>
    <n v="0"/>
    <x v="0"/>
    <x v="0"/>
  </r>
  <r>
    <x v="55"/>
    <x v="7"/>
    <x v="83"/>
    <x v="163"/>
    <x v="0"/>
    <n v="0"/>
    <x v="0"/>
    <x v="0"/>
  </r>
  <r>
    <x v="55"/>
    <x v="7"/>
    <x v="83"/>
    <x v="154"/>
    <x v="0"/>
    <n v="0"/>
    <x v="3"/>
    <x v="0"/>
  </r>
  <r>
    <x v="55"/>
    <x v="7"/>
    <x v="83"/>
    <x v="157"/>
    <x v="0"/>
    <n v="0"/>
    <x v="3"/>
    <x v="0"/>
  </r>
  <r>
    <x v="55"/>
    <x v="7"/>
    <x v="83"/>
    <x v="158"/>
    <x v="0"/>
    <n v="0.1"/>
    <x v="1"/>
    <x v="1"/>
  </r>
  <r>
    <x v="55"/>
    <x v="7"/>
    <x v="83"/>
    <x v="10"/>
    <x v="0"/>
    <n v="11"/>
    <x v="4"/>
    <x v="3"/>
  </r>
  <r>
    <x v="55"/>
    <x v="7"/>
    <x v="83"/>
    <x v="161"/>
    <x v="1"/>
    <n v="0"/>
    <x v="3"/>
    <x v="0"/>
  </r>
  <r>
    <x v="55"/>
    <x v="7"/>
    <x v="83"/>
    <x v="156"/>
    <x v="1"/>
    <n v="0"/>
    <x v="8"/>
    <x v="0"/>
  </r>
  <r>
    <x v="55"/>
    <x v="7"/>
    <x v="83"/>
    <x v="155"/>
    <x v="1"/>
    <n v="0"/>
    <x v="0"/>
    <x v="0"/>
  </r>
  <r>
    <x v="55"/>
    <x v="7"/>
    <x v="83"/>
    <x v="159"/>
    <x v="1"/>
    <n v="0"/>
    <x v="7"/>
    <x v="3"/>
  </r>
  <r>
    <x v="55"/>
    <x v="7"/>
    <x v="83"/>
    <x v="165"/>
    <x v="1"/>
    <n v="0"/>
    <x v="3"/>
    <x v="0"/>
  </r>
  <r>
    <x v="55"/>
    <x v="7"/>
    <x v="83"/>
    <x v="162"/>
    <x v="1"/>
    <n v="0"/>
    <x v="0"/>
    <x v="0"/>
  </r>
  <r>
    <x v="55"/>
    <x v="7"/>
    <x v="83"/>
    <x v="27"/>
    <x v="1"/>
    <n v="0"/>
    <x v="5"/>
    <x v="3"/>
  </r>
  <r>
    <x v="55"/>
    <x v="7"/>
    <x v="83"/>
    <x v="26"/>
    <x v="1"/>
    <n v="0"/>
    <x v="7"/>
    <x v="3"/>
  </r>
  <r>
    <x v="55"/>
    <x v="7"/>
    <x v="83"/>
    <x v="160"/>
    <x v="1"/>
    <n v="0"/>
    <x v="2"/>
    <x v="2"/>
  </r>
  <r>
    <x v="55"/>
    <x v="7"/>
    <x v="83"/>
    <x v="164"/>
    <x v="1"/>
    <n v="0"/>
    <x v="0"/>
    <x v="0"/>
  </r>
  <r>
    <x v="55"/>
    <x v="7"/>
    <x v="83"/>
    <x v="163"/>
    <x v="1"/>
    <n v="0"/>
    <x v="0"/>
    <x v="0"/>
  </r>
  <r>
    <x v="55"/>
    <x v="7"/>
    <x v="83"/>
    <x v="154"/>
    <x v="1"/>
    <n v="0"/>
    <x v="3"/>
    <x v="0"/>
  </r>
  <r>
    <x v="55"/>
    <x v="7"/>
    <x v="83"/>
    <x v="157"/>
    <x v="1"/>
    <n v="0"/>
    <x v="3"/>
    <x v="0"/>
  </r>
  <r>
    <x v="55"/>
    <x v="7"/>
    <x v="83"/>
    <x v="158"/>
    <x v="1"/>
    <n v="0"/>
    <x v="1"/>
    <x v="1"/>
  </r>
  <r>
    <x v="55"/>
    <x v="7"/>
    <x v="83"/>
    <x v="10"/>
    <x v="1"/>
    <n v="0"/>
    <x v="4"/>
    <x v="3"/>
  </r>
  <r>
    <x v="55"/>
    <x v="7"/>
    <x v="84"/>
    <x v="161"/>
    <x v="0"/>
    <n v="0"/>
    <x v="3"/>
    <x v="0"/>
  </r>
  <r>
    <x v="55"/>
    <x v="7"/>
    <x v="84"/>
    <x v="156"/>
    <x v="0"/>
    <n v="0"/>
    <x v="8"/>
    <x v="0"/>
  </r>
  <r>
    <x v="55"/>
    <x v="7"/>
    <x v="84"/>
    <x v="155"/>
    <x v="0"/>
    <n v="1.2"/>
    <x v="0"/>
    <x v="0"/>
  </r>
  <r>
    <x v="55"/>
    <x v="7"/>
    <x v="84"/>
    <x v="159"/>
    <x v="0"/>
    <n v="0"/>
    <x v="7"/>
    <x v="3"/>
  </r>
  <r>
    <x v="55"/>
    <x v="7"/>
    <x v="84"/>
    <x v="165"/>
    <x v="0"/>
    <n v="0"/>
    <x v="3"/>
    <x v="0"/>
  </r>
  <r>
    <x v="55"/>
    <x v="7"/>
    <x v="84"/>
    <x v="162"/>
    <x v="0"/>
    <n v="0"/>
    <x v="0"/>
    <x v="0"/>
  </r>
  <r>
    <x v="55"/>
    <x v="7"/>
    <x v="84"/>
    <x v="27"/>
    <x v="0"/>
    <n v="0"/>
    <x v="5"/>
    <x v="3"/>
  </r>
  <r>
    <x v="55"/>
    <x v="7"/>
    <x v="84"/>
    <x v="26"/>
    <x v="0"/>
    <n v="0"/>
    <x v="7"/>
    <x v="3"/>
  </r>
  <r>
    <x v="55"/>
    <x v="7"/>
    <x v="84"/>
    <x v="160"/>
    <x v="0"/>
    <n v="0"/>
    <x v="2"/>
    <x v="2"/>
  </r>
  <r>
    <x v="55"/>
    <x v="7"/>
    <x v="84"/>
    <x v="164"/>
    <x v="0"/>
    <n v="0"/>
    <x v="0"/>
    <x v="0"/>
  </r>
  <r>
    <x v="55"/>
    <x v="7"/>
    <x v="84"/>
    <x v="163"/>
    <x v="0"/>
    <n v="0"/>
    <x v="0"/>
    <x v="0"/>
  </r>
  <r>
    <x v="55"/>
    <x v="7"/>
    <x v="84"/>
    <x v="154"/>
    <x v="0"/>
    <n v="0"/>
    <x v="3"/>
    <x v="0"/>
  </r>
  <r>
    <x v="55"/>
    <x v="7"/>
    <x v="84"/>
    <x v="157"/>
    <x v="0"/>
    <n v="0"/>
    <x v="3"/>
    <x v="0"/>
  </r>
  <r>
    <x v="55"/>
    <x v="7"/>
    <x v="84"/>
    <x v="158"/>
    <x v="0"/>
    <n v="0"/>
    <x v="1"/>
    <x v="1"/>
  </r>
  <r>
    <x v="55"/>
    <x v="7"/>
    <x v="84"/>
    <x v="10"/>
    <x v="0"/>
    <n v="0"/>
    <x v="4"/>
    <x v="3"/>
  </r>
  <r>
    <x v="55"/>
    <x v="7"/>
    <x v="84"/>
    <x v="161"/>
    <x v="1"/>
    <n v="0"/>
    <x v="3"/>
    <x v="0"/>
  </r>
  <r>
    <x v="55"/>
    <x v="7"/>
    <x v="84"/>
    <x v="156"/>
    <x v="1"/>
    <n v="0"/>
    <x v="8"/>
    <x v="0"/>
  </r>
  <r>
    <x v="55"/>
    <x v="7"/>
    <x v="84"/>
    <x v="155"/>
    <x v="1"/>
    <n v="0.3"/>
    <x v="0"/>
    <x v="0"/>
  </r>
  <r>
    <x v="55"/>
    <x v="7"/>
    <x v="84"/>
    <x v="159"/>
    <x v="1"/>
    <n v="0"/>
    <x v="7"/>
    <x v="3"/>
  </r>
  <r>
    <x v="55"/>
    <x v="7"/>
    <x v="84"/>
    <x v="165"/>
    <x v="1"/>
    <n v="0"/>
    <x v="3"/>
    <x v="0"/>
  </r>
  <r>
    <x v="55"/>
    <x v="7"/>
    <x v="84"/>
    <x v="162"/>
    <x v="1"/>
    <n v="0.6"/>
    <x v="0"/>
    <x v="0"/>
  </r>
  <r>
    <x v="55"/>
    <x v="7"/>
    <x v="84"/>
    <x v="27"/>
    <x v="1"/>
    <n v="0"/>
    <x v="5"/>
    <x v="3"/>
  </r>
  <r>
    <x v="55"/>
    <x v="7"/>
    <x v="84"/>
    <x v="26"/>
    <x v="1"/>
    <n v="0"/>
    <x v="7"/>
    <x v="3"/>
  </r>
  <r>
    <x v="55"/>
    <x v="7"/>
    <x v="84"/>
    <x v="160"/>
    <x v="1"/>
    <n v="0"/>
    <x v="2"/>
    <x v="2"/>
  </r>
  <r>
    <x v="55"/>
    <x v="7"/>
    <x v="84"/>
    <x v="164"/>
    <x v="1"/>
    <n v="0"/>
    <x v="0"/>
    <x v="0"/>
  </r>
  <r>
    <x v="55"/>
    <x v="7"/>
    <x v="84"/>
    <x v="163"/>
    <x v="1"/>
    <n v="0"/>
    <x v="0"/>
    <x v="0"/>
  </r>
  <r>
    <x v="55"/>
    <x v="7"/>
    <x v="84"/>
    <x v="154"/>
    <x v="1"/>
    <n v="13"/>
    <x v="3"/>
    <x v="0"/>
  </r>
  <r>
    <x v="55"/>
    <x v="7"/>
    <x v="84"/>
    <x v="157"/>
    <x v="1"/>
    <n v="0"/>
    <x v="3"/>
    <x v="0"/>
  </r>
  <r>
    <x v="55"/>
    <x v="7"/>
    <x v="84"/>
    <x v="158"/>
    <x v="1"/>
    <n v="0"/>
    <x v="1"/>
    <x v="1"/>
  </r>
  <r>
    <x v="55"/>
    <x v="7"/>
    <x v="84"/>
    <x v="10"/>
    <x v="1"/>
    <n v="0"/>
    <x v="4"/>
    <x v="3"/>
  </r>
  <r>
    <x v="55"/>
    <x v="7"/>
    <x v="85"/>
    <x v="161"/>
    <x v="0"/>
    <n v="0.5"/>
    <x v="3"/>
    <x v="0"/>
  </r>
  <r>
    <x v="55"/>
    <x v="7"/>
    <x v="85"/>
    <x v="156"/>
    <x v="0"/>
    <n v="3.9"/>
    <x v="8"/>
    <x v="0"/>
  </r>
  <r>
    <x v="55"/>
    <x v="7"/>
    <x v="85"/>
    <x v="155"/>
    <x v="0"/>
    <n v="0"/>
    <x v="0"/>
    <x v="0"/>
  </r>
  <r>
    <x v="55"/>
    <x v="7"/>
    <x v="85"/>
    <x v="159"/>
    <x v="0"/>
    <n v="0"/>
    <x v="7"/>
    <x v="3"/>
  </r>
  <r>
    <x v="55"/>
    <x v="7"/>
    <x v="85"/>
    <x v="165"/>
    <x v="0"/>
    <n v="0"/>
    <x v="3"/>
    <x v="0"/>
  </r>
  <r>
    <x v="55"/>
    <x v="7"/>
    <x v="85"/>
    <x v="162"/>
    <x v="0"/>
    <n v="0"/>
    <x v="0"/>
    <x v="0"/>
  </r>
  <r>
    <x v="55"/>
    <x v="7"/>
    <x v="85"/>
    <x v="27"/>
    <x v="0"/>
    <n v="0"/>
    <x v="5"/>
    <x v="3"/>
  </r>
  <r>
    <x v="55"/>
    <x v="7"/>
    <x v="85"/>
    <x v="26"/>
    <x v="0"/>
    <n v="0"/>
    <x v="7"/>
    <x v="3"/>
  </r>
  <r>
    <x v="55"/>
    <x v="7"/>
    <x v="85"/>
    <x v="160"/>
    <x v="0"/>
    <n v="0"/>
    <x v="2"/>
    <x v="2"/>
  </r>
  <r>
    <x v="55"/>
    <x v="7"/>
    <x v="85"/>
    <x v="164"/>
    <x v="0"/>
    <n v="0"/>
    <x v="0"/>
    <x v="0"/>
  </r>
  <r>
    <x v="55"/>
    <x v="7"/>
    <x v="85"/>
    <x v="163"/>
    <x v="0"/>
    <n v="0"/>
    <x v="0"/>
    <x v="0"/>
  </r>
  <r>
    <x v="55"/>
    <x v="7"/>
    <x v="85"/>
    <x v="154"/>
    <x v="0"/>
    <n v="1.5"/>
    <x v="3"/>
    <x v="0"/>
  </r>
  <r>
    <x v="55"/>
    <x v="7"/>
    <x v="85"/>
    <x v="157"/>
    <x v="0"/>
    <n v="0"/>
    <x v="3"/>
    <x v="0"/>
  </r>
  <r>
    <x v="55"/>
    <x v="7"/>
    <x v="85"/>
    <x v="158"/>
    <x v="0"/>
    <n v="7.8"/>
    <x v="1"/>
    <x v="1"/>
  </r>
  <r>
    <x v="55"/>
    <x v="7"/>
    <x v="85"/>
    <x v="10"/>
    <x v="0"/>
    <n v="4.8"/>
    <x v="4"/>
    <x v="3"/>
  </r>
  <r>
    <x v="55"/>
    <x v="7"/>
    <x v="85"/>
    <x v="161"/>
    <x v="1"/>
    <n v="0.2"/>
    <x v="3"/>
    <x v="0"/>
  </r>
  <r>
    <x v="55"/>
    <x v="7"/>
    <x v="85"/>
    <x v="156"/>
    <x v="1"/>
    <n v="0"/>
    <x v="8"/>
    <x v="0"/>
  </r>
  <r>
    <x v="55"/>
    <x v="7"/>
    <x v="85"/>
    <x v="155"/>
    <x v="1"/>
    <n v="2"/>
    <x v="0"/>
    <x v="0"/>
  </r>
  <r>
    <x v="55"/>
    <x v="7"/>
    <x v="85"/>
    <x v="159"/>
    <x v="1"/>
    <n v="0"/>
    <x v="7"/>
    <x v="3"/>
  </r>
  <r>
    <x v="55"/>
    <x v="7"/>
    <x v="85"/>
    <x v="165"/>
    <x v="1"/>
    <n v="0"/>
    <x v="3"/>
    <x v="0"/>
  </r>
  <r>
    <x v="55"/>
    <x v="7"/>
    <x v="85"/>
    <x v="162"/>
    <x v="1"/>
    <n v="2"/>
    <x v="0"/>
    <x v="0"/>
  </r>
  <r>
    <x v="55"/>
    <x v="7"/>
    <x v="85"/>
    <x v="27"/>
    <x v="1"/>
    <n v="0"/>
    <x v="5"/>
    <x v="3"/>
  </r>
  <r>
    <x v="55"/>
    <x v="7"/>
    <x v="85"/>
    <x v="26"/>
    <x v="1"/>
    <n v="0"/>
    <x v="7"/>
    <x v="3"/>
  </r>
  <r>
    <x v="55"/>
    <x v="7"/>
    <x v="85"/>
    <x v="160"/>
    <x v="1"/>
    <n v="0"/>
    <x v="2"/>
    <x v="2"/>
  </r>
  <r>
    <x v="55"/>
    <x v="7"/>
    <x v="85"/>
    <x v="164"/>
    <x v="1"/>
    <n v="0"/>
    <x v="0"/>
    <x v="0"/>
  </r>
  <r>
    <x v="55"/>
    <x v="7"/>
    <x v="85"/>
    <x v="163"/>
    <x v="1"/>
    <n v="0"/>
    <x v="0"/>
    <x v="0"/>
  </r>
  <r>
    <x v="55"/>
    <x v="7"/>
    <x v="85"/>
    <x v="154"/>
    <x v="1"/>
    <n v="0"/>
    <x v="3"/>
    <x v="0"/>
  </r>
  <r>
    <x v="55"/>
    <x v="7"/>
    <x v="85"/>
    <x v="157"/>
    <x v="1"/>
    <n v="0"/>
    <x v="3"/>
    <x v="0"/>
  </r>
  <r>
    <x v="55"/>
    <x v="7"/>
    <x v="85"/>
    <x v="158"/>
    <x v="1"/>
    <n v="37.200000000000003"/>
    <x v="1"/>
    <x v="1"/>
  </r>
  <r>
    <x v="55"/>
    <x v="7"/>
    <x v="85"/>
    <x v="10"/>
    <x v="1"/>
    <n v="0"/>
    <x v="4"/>
    <x v="3"/>
  </r>
  <r>
    <x v="55"/>
    <x v="7"/>
    <x v="86"/>
    <x v="161"/>
    <x v="0"/>
    <n v="0.4"/>
    <x v="3"/>
    <x v="0"/>
  </r>
  <r>
    <x v="55"/>
    <x v="7"/>
    <x v="86"/>
    <x v="156"/>
    <x v="0"/>
    <n v="0"/>
    <x v="8"/>
    <x v="0"/>
  </r>
  <r>
    <x v="55"/>
    <x v="7"/>
    <x v="86"/>
    <x v="155"/>
    <x v="0"/>
    <n v="0"/>
    <x v="0"/>
    <x v="0"/>
  </r>
  <r>
    <x v="55"/>
    <x v="7"/>
    <x v="86"/>
    <x v="159"/>
    <x v="0"/>
    <n v="0"/>
    <x v="7"/>
    <x v="3"/>
  </r>
  <r>
    <x v="55"/>
    <x v="7"/>
    <x v="86"/>
    <x v="165"/>
    <x v="0"/>
    <n v="0"/>
    <x v="3"/>
    <x v="0"/>
  </r>
  <r>
    <x v="55"/>
    <x v="7"/>
    <x v="86"/>
    <x v="162"/>
    <x v="0"/>
    <n v="0"/>
    <x v="0"/>
    <x v="0"/>
  </r>
  <r>
    <x v="55"/>
    <x v="7"/>
    <x v="86"/>
    <x v="27"/>
    <x v="0"/>
    <n v="0"/>
    <x v="5"/>
    <x v="3"/>
  </r>
  <r>
    <x v="55"/>
    <x v="7"/>
    <x v="86"/>
    <x v="26"/>
    <x v="0"/>
    <n v="0"/>
    <x v="7"/>
    <x v="3"/>
  </r>
  <r>
    <x v="55"/>
    <x v="7"/>
    <x v="86"/>
    <x v="160"/>
    <x v="0"/>
    <n v="0"/>
    <x v="2"/>
    <x v="2"/>
  </r>
  <r>
    <x v="55"/>
    <x v="7"/>
    <x v="86"/>
    <x v="164"/>
    <x v="0"/>
    <n v="0"/>
    <x v="0"/>
    <x v="0"/>
  </r>
  <r>
    <x v="55"/>
    <x v="7"/>
    <x v="86"/>
    <x v="163"/>
    <x v="0"/>
    <n v="0"/>
    <x v="0"/>
    <x v="0"/>
  </r>
  <r>
    <x v="55"/>
    <x v="7"/>
    <x v="86"/>
    <x v="154"/>
    <x v="0"/>
    <n v="0"/>
    <x v="3"/>
    <x v="0"/>
  </r>
  <r>
    <x v="55"/>
    <x v="7"/>
    <x v="86"/>
    <x v="157"/>
    <x v="0"/>
    <n v="0"/>
    <x v="3"/>
    <x v="0"/>
  </r>
  <r>
    <x v="55"/>
    <x v="7"/>
    <x v="86"/>
    <x v="158"/>
    <x v="0"/>
    <n v="0"/>
    <x v="1"/>
    <x v="1"/>
  </r>
  <r>
    <x v="55"/>
    <x v="7"/>
    <x v="86"/>
    <x v="10"/>
    <x v="0"/>
    <n v="0"/>
    <x v="4"/>
    <x v="3"/>
  </r>
  <r>
    <x v="55"/>
    <x v="7"/>
    <x v="86"/>
    <x v="161"/>
    <x v="1"/>
    <n v="0"/>
    <x v="3"/>
    <x v="0"/>
  </r>
  <r>
    <x v="55"/>
    <x v="7"/>
    <x v="86"/>
    <x v="156"/>
    <x v="1"/>
    <n v="0"/>
    <x v="8"/>
    <x v="0"/>
  </r>
  <r>
    <x v="55"/>
    <x v="7"/>
    <x v="86"/>
    <x v="155"/>
    <x v="1"/>
    <n v="17.3"/>
    <x v="0"/>
    <x v="0"/>
  </r>
  <r>
    <x v="55"/>
    <x v="7"/>
    <x v="86"/>
    <x v="159"/>
    <x v="1"/>
    <n v="0"/>
    <x v="7"/>
    <x v="3"/>
  </r>
  <r>
    <x v="55"/>
    <x v="7"/>
    <x v="86"/>
    <x v="165"/>
    <x v="1"/>
    <n v="0"/>
    <x v="3"/>
    <x v="0"/>
  </r>
  <r>
    <x v="55"/>
    <x v="7"/>
    <x v="86"/>
    <x v="162"/>
    <x v="1"/>
    <n v="1.4"/>
    <x v="0"/>
    <x v="0"/>
  </r>
  <r>
    <x v="55"/>
    <x v="7"/>
    <x v="86"/>
    <x v="27"/>
    <x v="1"/>
    <n v="0"/>
    <x v="5"/>
    <x v="3"/>
  </r>
  <r>
    <x v="55"/>
    <x v="7"/>
    <x v="86"/>
    <x v="26"/>
    <x v="1"/>
    <n v="0"/>
    <x v="7"/>
    <x v="3"/>
  </r>
  <r>
    <x v="55"/>
    <x v="7"/>
    <x v="86"/>
    <x v="160"/>
    <x v="1"/>
    <n v="0"/>
    <x v="2"/>
    <x v="2"/>
  </r>
  <r>
    <x v="55"/>
    <x v="7"/>
    <x v="86"/>
    <x v="164"/>
    <x v="1"/>
    <n v="0"/>
    <x v="0"/>
    <x v="0"/>
  </r>
  <r>
    <x v="55"/>
    <x v="7"/>
    <x v="86"/>
    <x v="163"/>
    <x v="1"/>
    <n v="0"/>
    <x v="0"/>
    <x v="0"/>
  </r>
  <r>
    <x v="55"/>
    <x v="7"/>
    <x v="86"/>
    <x v="154"/>
    <x v="1"/>
    <n v="0"/>
    <x v="3"/>
    <x v="0"/>
  </r>
  <r>
    <x v="55"/>
    <x v="7"/>
    <x v="86"/>
    <x v="157"/>
    <x v="1"/>
    <n v="0"/>
    <x v="3"/>
    <x v="0"/>
  </r>
  <r>
    <x v="55"/>
    <x v="7"/>
    <x v="86"/>
    <x v="158"/>
    <x v="1"/>
    <n v="0"/>
    <x v="1"/>
    <x v="1"/>
  </r>
  <r>
    <x v="55"/>
    <x v="7"/>
    <x v="86"/>
    <x v="10"/>
    <x v="1"/>
    <n v="0"/>
    <x v="4"/>
    <x v="3"/>
  </r>
  <r>
    <x v="55"/>
    <x v="7"/>
    <x v="87"/>
    <x v="161"/>
    <x v="0"/>
    <n v="0"/>
    <x v="3"/>
    <x v="0"/>
  </r>
  <r>
    <x v="55"/>
    <x v="7"/>
    <x v="87"/>
    <x v="156"/>
    <x v="0"/>
    <n v="0"/>
    <x v="8"/>
    <x v="0"/>
  </r>
  <r>
    <x v="55"/>
    <x v="7"/>
    <x v="87"/>
    <x v="155"/>
    <x v="0"/>
    <n v="0"/>
    <x v="0"/>
    <x v="0"/>
  </r>
  <r>
    <x v="55"/>
    <x v="7"/>
    <x v="87"/>
    <x v="159"/>
    <x v="0"/>
    <n v="0"/>
    <x v="7"/>
    <x v="3"/>
  </r>
  <r>
    <x v="55"/>
    <x v="7"/>
    <x v="87"/>
    <x v="165"/>
    <x v="0"/>
    <n v="0"/>
    <x v="3"/>
    <x v="0"/>
  </r>
  <r>
    <x v="55"/>
    <x v="7"/>
    <x v="87"/>
    <x v="162"/>
    <x v="0"/>
    <n v="0"/>
    <x v="0"/>
    <x v="0"/>
  </r>
  <r>
    <x v="55"/>
    <x v="7"/>
    <x v="87"/>
    <x v="27"/>
    <x v="0"/>
    <n v="0"/>
    <x v="5"/>
    <x v="3"/>
  </r>
  <r>
    <x v="55"/>
    <x v="7"/>
    <x v="87"/>
    <x v="26"/>
    <x v="0"/>
    <n v="0"/>
    <x v="7"/>
    <x v="3"/>
  </r>
  <r>
    <x v="55"/>
    <x v="7"/>
    <x v="87"/>
    <x v="160"/>
    <x v="0"/>
    <n v="0"/>
    <x v="2"/>
    <x v="2"/>
  </r>
  <r>
    <x v="55"/>
    <x v="7"/>
    <x v="87"/>
    <x v="164"/>
    <x v="0"/>
    <n v="0"/>
    <x v="0"/>
    <x v="0"/>
  </r>
  <r>
    <x v="55"/>
    <x v="7"/>
    <x v="87"/>
    <x v="163"/>
    <x v="0"/>
    <n v="0"/>
    <x v="0"/>
    <x v="0"/>
  </r>
  <r>
    <x v="55"/>
    <x v="7"/>
    <x v="87"/>
    <x v="154"/>
    <x v="0"/>
    <n v="0"/>
    <x v="3"/>
    <x v="0"/>
  </r>
  <r>
    <x v="55"/>
    <x v="7"/>
    <x v="87"/>
    <x v="157"/>
    <x v="0"/>
    <n v="0"/>
    <x v="3"/>
    <x v="0"/>
  </r>
  <r>
    <x v="55"/>
    <x v="7"/>
    <x v="87"/>
    <x v="158"/>
    <x v="0"/>
    <n v="0"/>
    <x v="1"/>
    <x v="1"/>
  </r>
  <r>
    <x v="55"/>
    <x v="7"/>
    <x v="87"/>
    <x v="10"/>
    <x v="0"/>
    <n v="0"/>
    <x v="4"/>
    <x v="3"/>
  </r>
  <r>
    <x v="55"/>
    <x v="7"/>
    <x v="87"/>
    <x v="161"/>
    <x v="1"/>
    <n v="0"/>
    <x v="3"/>
    <x v="0"/>
  </r>
  <r>
    <x v="55"/>
    <x v="7"/>
    <x v="87"/>
    <x v="156"/>
    <x v="1"/>
    <n v="0"/>
    <x v="8"/>
    <x v="0"/>
  </r>
  <r>
    <x v="55"/>
    <x v="7"/>
    <x v="87"/>
    <x v="155"/>
    <x v="1"/>
    <n v="0"/>
    <x v="0"/>
    <x v="0"/>
  </r>
  <r>
    <x v="55"/>
    <x v="7"/>
    <x v="87"/>
    <x v="159"/>
    <x v="1"/>
    <n v="0"/>
    <x v="7"/>
    <x v="3"/>
  </r>
  <r>
    <x v="55"/>
    <x v="7"/>
    <x v="87"/>
    <x v="165"/>
    <x v="1"/>
    <n v="0"/>
    <x v="3"/>
    <x v="0"/>
  </r>
  <r>
    <x v="55"/>
    <x v="7"/>
    <x v="87"/>
    <x v="162"/>
    <x v="1"/>
    <n v="0"/>
    <x v="0"/>
    <x v="0"/>
  </r>
  <r>
    <x v="55"/>
    <x v="7"/>
    <x v="87"/>
    <x v="27"/>
    <x v="1"/>
    <n v="0"/>
    <x v="5"/>
    <x v="3"/>
  </r>
  <r>
    <x v="55"/>
    <x v="7"/>
    <x v="87"/>
    <x v="26"/>
    <x v="1"/>
    <n v="0"/>
    <x v="7"/>
    <x v="3"/>
  </r>
  <r>
    <x v="55"/>
    <x v="7"/>
    <x v="87"/>
    <x v="160"/>
    <x v="1"/>
    <n v="0"/>
    <x v="2"/>
    <x v="2"/>
  </r>
  <r>
    <x v="55"/>
    <x v="7"/>
    <x v="87"/>
    <x v="164"/>
    <x v="1"/>
    <n v="0"/>
    <x v="0"/>
    <x v="0"/>
  </r>
  <r>
    <x v="55"/>
    <x v="7"/>
    <x v="87"/>
    <x v="163"/>
    <x v="1"/>
    <n v="0"/>
    <x v="0"/>
    <x v="0"/>
  </r>
  <r>
    <x v="55"/>
    <x v="7"/>
    <x v="87"/>
    <x v="154"/>
    <x v="1"/>
    <n v="0"/>
    <x v="3"/>
    <x v="0"/>
  </r>
  <r>
    <x v="55"/>
    <x v="7"/>
    <x v="87"/>
    <x v="157"/>
    <x v="1"/>
    <n v="0"/>
    <x v="3"/>
    <x v="0"/>
  </r>
  <r>
    <x v="55"/>
    <x v="7"/>
    <x v="87"/>
    <x v="158"/>
    <x v="1"/>
    <n v="0"/>
    <x v="1"/>
    <x v="1"/>
  </r>
  <r>
    <x v="55"/>
    <x v="7"/>
    <x v="87"/>
    <x v="10"/>
    <x v="1"/>
    <n v="0"/>
    <x v="4"/>
    <x v="3"/>
  </r>
  <r>
    <x v="55"/>
    <x v="7"/>
    <x v="119"/>
    <x v="161"/>
    <x v="0"/>
    <n v="0"/>
    <x v="3"/>
    <x v="0"/>
  </r>
  <r>
    <x v="55"/>
    <x v="7"/>
    <x v="119"/>
    <x v="156"/>
    <x v="0"/>
    <n v="0"/>
    <x v="8"/>
    <x v="0"/>
  </r>
  <r>
    <x v="55"/>
    <x v="7"/>
    <x v="119"/>
    <x v="155"/>
    <x v="0"/>
    <n v="1.1000000000000001"/>
    <x v="0"/>
    <x v="0"/>
  </r>
  <r>
    <x v="55"/>
    <x v="7"/>
    <x v="119"/>
    <x v="159"/>
    <x v="0"/>
    <n v="0"/>
    <x v="7"/>
    <x v="3"/>
  </r>
  <r>
    <x v="55"/>
    <x v="7"/>
    <x v="119"/>
    <x v="165"/>
    <x v="0"/>
    <n v="0"/>
    <x v="3"/>
    <x v="0"/>
  </r>
  <r>
    <x v="55"/>
    <x v="7"/>
    <x v="119"/>
    <x v="162"/>
    <x v="0"/>
    <n v="1.4"/>
    <x v="0"/>
    <x v="0"/>
  </r>
  <r>
    <x v="55"/>
    <x v="7"/>
    <x v="119"/>
    <x v="27"/>
    <x v="0"/>
    <n v="0"/>
    <x v="5"/>
    <x v="3"/>
  </r>
  <r>
    <x v="55"/>
    <x v="7"/>
    <x v="119"/>
    <x v="26"/>
    <x v="0"/>
    <n v="0"/>
    <x v="7"/>
    <x v="3"/>
  </r>
  <r>
    <x v="55"/>
    <x v="7"/>
    <x v="119"/>
    <x v="160"/>
    <x v="0"/>
    <n v="0"/>
    <x v="2"/>
    <x v="2"/>
  </r>
  <r>
    <x v="55"/>
    <x v="7"/>
    <x v="119"/>
    <x v="164"/>
    <x v="0"/>
    <n v="0"/>
    <x v="0"/>
    <x v="0"/>
  </r>
  <r>
    <x v="55"/>
    <x v="7"/>
    <x v="119"/>
    <x v="163"/>
    <x v="0"/>
    <n v="0"/>
    <x v="0"/>
    <x v="0"/>
  </r>
  <r>
    <x v="55"/>
    <x v="7"/>
    <x v="119"/>
    <x v="154"/>
    <x v="0"/>
    <n v="0"/>
    <x v="3"/>
    <x v="0"/>
  </r>
  <r>
    <x v="55"/>
    <x v="7"/>
    <x v="119"/>
    <x v="157"/>
    <x v="0"/>
    <n v="0"/>
    <x v="3"/>
    <x v="0"/>
  </r>
  <r>
    <x v="55"/>
    <x v="7"/>
    <x v="119"/>
    <x v="158"/>
    <x v="0"/>
    <n v="0"/>
    <x v="1"/>
    <x v="1"/>
  </r>
  <r>
    <x v="55"/>
    <x v="7"/>
    <x v="119"/>
    <x v="10"/>
    <x v="0"/>
    <n v="0"/>
    <x v="4"/>
    <x v="3"/>
  </r>
  <r>
    <x v="55"/>
    <x v="7"/>
    <x v="119"/>
    <x v="161"/>
    <x v="1"/>
    <n v="0"/>
    <x v="3"/>
    <x v="0"/>
  </r>
  <r>
    <x v="55"/>
    <x v="7"/>
    <x v="119"/>
    <x v="156"/>
    <x v="1"/>
    <n v="0"/>
    <x v="8"/>
    <x v="0"/>
  </r>
  <r>
    <x v="55"/>
    <x v="7"/>
    <x v="119"/>
    <x v="155"/>
    <x v="1"/>
    <n v="0"/>
    <x v="0"/>
    <x v="0"/>
  </r>
  <r>
    <x v="55"/>
    <x v="7"/>
    <x v="119"/>
    <x v="159"/>
    <x v="1"/>
    <n v="0"/>
    <x v="7"/>
    <x v="3"/>
  </r>
  <r>
    <x v="55"/>
    <x v="7"/>
    <x v="119"/>
    <x v="165"/>
    <x v="1"/>
    <n v="0"/>
    <x v="3"/>
    <x v="0"/>
  </r>
  <r>
    <x v="55"/>
    <x v="7"/>
    <x v="119"/>
    <x v="162"/>
    <x v="1"/>
    <n v="0"/>
    <x v="0"/>
    <x v="0"/>
  </r>
  <r>
    <x v="55"/>
    <x v="7"/>
    <x v="119"/>
    <x v="27"/>
    <x v="1"/>
    <n v="0"/>
    <x v="5"/>
    <x v="3"/>
  </r>
  <r>
    <x v="55"/>
    <x v="7"/>
    <x v="119"/>
    <x v="26"/>
    <x v="1"/>
    <n v="0"/>
    <x v="7"/>
    <x v="3"/>
  </r>
  <r>
    <x v="55"/>
    <x v="7"/>
    <x v="119"/>
    <x v="160"/>
    <x v="1"/>
    <n v="0"/>
    <x v="2"/>
    <x v="2"/>
  </r>
  <r>
    <x v="55"/>
    <x v="7"/>
    <x v="119"/>
    <x v="164"/>
    <x v="1"/>
    <n v="0"/>
    <x v="0"/>
    <x v="0"/>
  </r>
  <r>
    <x v="55"/>
    <x v="7"/>
    <x v="119"/>
    <x v="163"/>
    <x v="1"/>
    <n v="0"/>
    <x v="0"/>
    <x v="0"/>
  </r>
  <r>
    <x v="55"/>
    <x v="7"/>
    <x v="119"/>
    <x v="154"/>
    <x v="1"/>
    <n v="0"/>
    <x v="3"/>
    <x v="0"/>
  </r>
  <r>
    <x v="55"/>
    <x v="7"/>
    <x v="119"/>
    <x v="157"/>
    <x v="1"/>
    <n v="0"/>
    <x v="3"/>
    <x v="0"/>
  </r>
  <r>
    <x v="55"/>
    <x v="7"/>
    <x v="119"/>
    <x v="158"/>
    <x v="1"/>
    <n v="0"/>
    <x v="1"/>
    <x v="1"/>
  </r>
  <r>
    <x v="55"/>
    <x v="7"/>
    <x v="119"/>
    <x v="10"/>
    <x v="1"/>
    <n v="0"/>
    <x v="4"/>
    <x v="3"/>
  </r>
  <r>
    <x v="55"/>
    <x v="7"/>
    <x v="88"/>
    <x v="161"/>
    <x v="0"/>
    <n v="0"/>
    <x v="3"/>
    <x v="0"/>
  </r>
  <r>
    <x v="55"/>
    <x v="7"/>
    <x v="88"/>
    <x v="156"/>
    <x v="0"/>
    <n v="0"/>
    <x v="8"/>
    <x v="0"/>
  </r>
  <r>
    <x v="55"/>
    <x v="7"/>
    <x v="88"/>
    <x v="155"/>
    <x v="0"/>
    <n v="0"/>
    <x v="0"/>
    <x v="0"/>
  </r>
  <r>
    <x v="55"/>
    <x v="7"/>
    <x v="88"/>
    <x v="159"/>
    <x v="0"/>
    <n v="0"/>
    <x v="7"/>
    <x v="3"/>
  </r>
  <r>
    <x v="55"/>
    <x v="7"/>
    <x v="88"/>
    <x v="165"/>
    <x v="0"/>
    <n v="0"/>
    <x v="3"/>
    <x v="0"/>
  </r>
  <r>
    <x v="55"/>
    <x v="7"/>
    <x v="88"/>
    <x v="162"/>
    <x v="0"/>
    <n v="0"/>
    <x v="0"/>
    <x v="0"/>
  </r>
  <r>
    <x v="55"/>
    <x v="7"/>
    <x v="88"/>
    <x v="27"/>
    <x v="0"/>
    <n v="0"/>
    <x v="5"/>
    <x v="3"/>
  </r>
  <r>
    <x v="55"/>
    <x v="7"/>
    <x v="88"/>
    <x v="26"/>
    <x v="0"/>
    <n v="0"/>
    <x v="7"/>
    <x v="3"/>
  </r>
  <r>
    <x v="55"/>
    <x v="7"/>
    <x v="88"/>
    <x v="160"/>
    <x v="0"/>
    <n v="0"/>
    <x v="2"/>
    <x v="2"/>
  </r>
  <r>
    <x v="55"/>
    <x v="7"/>
    <x v="88"/>
    <x v="164"/>
    <x v="0"/>
    <n v="0"/>
    <x v="0"/>
    <x v="0"/>
  </r>
  <r>
    <x v="55"/>
    <x v="7"/>
    <x v="88"/>
    <x v="163"/>
    <x v="0"/>
    <n v="0"/>
    <x v="0"/>
    <x v="0"/>
  </r>
  <r>
    <x v="55"/>
    <x v="7"/>
    <x v="88"/>
    <x v="154"/>
    <x v="0"/>
    <n v="0"/>
    <x v="3"/>
    <x v="0"/>
  </r>
  <r>
    <x v="55"/>
    <x v="7"/>
    <x v="88"/>
    <x v="157"/>
    <x v="0"/>
    <n v="0"/>
    <x v="3"/>
    <x v="0"/>
  </r>
  <r>
    <x v="55"/>
    <x v="7"/>
    <x v="88"/>
    <x v="158"/>
    <x v="0"/>
    <n v="0"/>
    <x v="1"/>
    <x v="1"/>
  </r>
  <r>
    <x v="55"/>
    <x v="7"/>
    <x v="88"/>
    <x v="10"/>
    <x v="0"/>
    <n v="0"/>
    <x v="4"/>
    <x v="3"/>
  </r>
  <r>
    <x v="55"/>
    <x v="7"/>
    <x v="88"/>
    <x v="161"/>
    <x v="1"/>
    <n v="0"/>
    <x v="3"/>
    <x v="0"/>
  </r>
  <r>
    <x v="55"/>
    <x v="7"/>
    <x v="88"/>
    <x v="156"/>
    <x v="1"/>
    <n v="0"/>
    <x v="8"/>
    <x v="0"/>
  </r>
  <r>
    <x v="55"/>
    <x v="7"/>
    <x v="88"/>
    <x v="155"/>
    <x v="1"/>
    <n v="0"/>
    <x v="0"/>
    <x v="0"/>
  </r>
  <r>
    <x v="55"/>
    <x v="7"/>
    <x v="88"/>
    <x v="159"/>
    <x v="1"/>
    <n v="0"/>
    <x v="7"/>
    <x v="3"/>
  </r>
  <r>
    <x v="55"/>
    <x v="7"/>
    <x v="88"/>
    <x v="165"/>
    <x v="1"/>
    <n v="0"/>
    <x v="3"/>
    <x v="0"/>
  </r>
  <r>
    <x v="55"/>
    <x v="7"/>
    <x v="88"/>
    <x v="162"/>
    <x v="1"/>
    <n v="0"/>
    <x v="0"/>
    <x v="0"/>
  </r>
  <r>
    <x v="55"/>
    <x v="7"/>
    <x v="88"/>
    <x v="27"/>
    <x v="1"/>
    <n v="0"/>
    <x v="5"/>
    <x v="3"/>
  </r>
  <r>
    <x v="55"/>
    <x v="7"/>
    <x v="88"/>
    <x v="26"/>
    <x v="1"/>
    <n v="0"/>
    <x v="7"/>
    <x v="3"/>
  </r>
  <r>
    <x v="55"/>
    <x v="7"/>
    <x v="88"/>
    <x v="160"/>
    <x v="1"/>
    <n v="0"/>
    <x v="2"/>
    <x v="2"/>
  </r>
  <r>
    <x v="55"/>
    <x v="7"/>
    <x v="88"/>
    <x v="164"/>
    <x v="1"/>
    <n v="0"/>
    <x v="0"/>
    <x v="0"/>
  </r>
  <r>
    <x v="55"/>
    <x v="7"/>
    <x v="88"/>
    <x v="163"/>
    <x v="1"/>
    <n v="0"/>
    <x v="0"/>
    <x v="0"/>
  </r>
  <r>
    <x v="55"/>
    <x v="7"/>
    <x v="88"/>
    <x v="154"/>
    <x v="1"/>
    <n v="0"/>
    <x v="3"/>
    <x v="0"/>
  </r>
  <r>
    <x v="55"/>
    <x v="7"/>
    <x v="88"/>
    <x v="157"/>
    <x v="1"/>
    <n v="0"/>
    <x v="3"/>
    <x v="0"/>
  </r>
  <r>
    <x v="55"/>
    <x v="7"/>
    <x v="88"/>
    <x v="158"/>
    <x v="1"/>
    <n v="0"/>
    <x v="1"/>
    <x v="1"/>
  </r>
  <r>
    <x v="55"/>
    <x v="7"/>
    <x v="88"/>
    <x v="10"/>
    <x v="1"/>
    <n v="0"/>
    <x v="4"/>
    <x v="3"/>
  </r>
  <r>
    <x v="55"/>
    <x v="7"/>
    <x v="89"/>
    <x v="161"/>
    <x v="0"/>
    <n v="0"/>
    <x v="3"/>
    <x v="0"/>
  </r>
  <r>
    <x v="55"/>
    <x v="7"/>
    <x v="89"/>
    <x v="156"/>
    <x v="0"/>
    <n v="0"/>
    <x v="8"/>
    <x v="0"/>
  </r>
  <r>
    <x v="55"/>
    <x v="7"/>
    <x v="89"/>
    <x v="155"/>
    <x v="0"/>
    <n v="1.9"/>
    <x v="0"/>
    <x v="0"/>
  </r>
  <r>
    <x v="55"/>
    <x v="7"/>
    <x v="89"/>
    <x v="159"/>
    <x v="0"/>
    <n v="0"/>
    <x v="7"/>
    <x v="3"/>
  </r>
  <r>
    <x v="55"/>
    <x v="7"/>
    <x v="89"/>
    <x v="165"/>
    <x v="0"/>
    <n v="0"/>
    <x v="3"/>
    <x v="0"/>
  </r>
  <r>
    <x v="55"/>
    <x v="7"/>
    <x v="89"/>
    <x v="162"/>
    <x v="0"/>
    <n v="0"/>
    <x v="0"/>
    <x v="0"/>
  </r>
  <r>
    <x v="55"/>
    <x v="7"/>
    <x v="89"/>
    <x v="27"/>
    <x v="0"/>
    <n v="0"/>
    <x v="5"/>
    <x v="3"/>
  </r>
  <r>
    <x v="55"/>
    <x v="7"/>
    <x v="89"/>
    <x v="26"/>
    <x v="0"/>
    <n v="0"/>
    <x v="7"/>
    <x v="3"/>
  </r>
  <r>
    <x v="55"/>
    <x v="7"/>
    <x v="89"/>
    <x v="160"/>
    <x v="0"/>
    <n v="0"/>
    <x v="2"/>
    <x v="2"/>
  </r>
  <r>
    <x v="55"/>
    <x v="7"/>
    <x v="89"/>
    <x v="164"/>
    <x v="0"/>
    <n v="0"/>
    <x v="0"/>
    <x v="0"/>
  </r>
  <r>
    <x v="55"/>
    <x v="7"/>
    <x v="89"/>
    <x v="163"/>
    <x v="0"/>
    <n v="0"/>
    <x v="0"/>
    <x v="0"/>
  </r>
  <r>
    <x v="55"/>
    <x v="7"/>
    <x v="89"/>
    <x v="154"/>
    <x v="0"/>
    <n v="0"/>
    <x v="3"/>
    <x v="0"/>
  </r>
  <r>
    <x v="55"/>
    <x v="7"/>
    <x v="89"/>
    <x v="157"/>
    <x v="0"/>
    <n v="0"/>
    <x v="3"/>
    <x v="0"/>
  </r>
  <r>
    <x v="55"/>
    <x v="7"/>
    <x v="89"/>
    <x v="158"/>
    <x v="0"/>
    <n v="0"/>
    <x v="1"/>
    <x v="1"/>
  </r>
  <r>
    <x v="55"/>
    <x v="7"/>
    <x v="89"/>
    <x v="10"/>
    <x v="0"/>
    <n v="0"/>
    <x v="4"/>
    <x v="3"/>
  </r>
  <r>
    <x v="55"/>
    <x v="7"/>
    <x v="89"/>
    <x v="161"/>
    <x v="1"/>
    <n v="0"/>
    <x v="3"/>
    <x v="0"/>
  </r>
  <r>
    <x v="55"/>
    <x v="7"/>
    <x v="89"/>
    <x v="156"/>
    <x v="1"/>
    <n v="0"/>
    <x v="8"/>
    <x v="0"/>
  </r>
  <r>
    <x v="55"/>
    <x v="7"/>
    <x v="89"/>
    <x v="155"/>
    <x v="1"/>
    <n v="0"/>
    <x v="0"/>
    <x v="0"/>
  </r>
  <r>
    <x v="55"/>
    <x v="7"/>
    <x v="89"/>
    <x v="159"/>
    <x v="1"/>
    <n v="0"/>
    <x v="7"/>
    <x v="3"/>
  </r>
  <r>
    <x v="55"/>
    <x v="7"/>
    <x v="89"/>
    <x v="165"/>
    <x v="1"/>
    <n v="0"/>
    <x v="3"/>
    <x v="0"/>
  </r>
  <r>
    <x v="55"/>
    <x v="7"/>
    <x v="89"/>
    <x v="162"/>
    <x v="1"/>
    <n v="0"/>
    <x v="0"/>
    <x v="0"/>
  </r>
  <r>
    <x v="55"/>
    <x v="7"/>
    <x v="89"/>
    <x v="27"/>
    <x v="1"/>
    <n v="0"/>
    <x v="5"/>
    <x v="3"/>
  </r>
  <r>
    <x v="55"/>
    <x v="7"/>
    <x v="89"/>
    <x v="26"/>
    <x v="1"/>
    <n v="0"/>
    <x v="7"/>
    <x v="3"/>
  </r>
  <r>
    <x v="55"/>
    <x v="7"/>
    <x v="89"/>
    <x v="160"/>
    <x v="1"/>
    <n v="0"/>
    <x v="2"/>
    <x v="2"/>
  </r>
  <r>
    <x v="55"/>
    <x v="7"/>
    <x v="89"/>
    <x v="164"/>
    <x v="1"/>
    <n v="0"/>
    <x v="0"/>
    <x v="0"/>
  </r>
  <r>
    <x v="55"/>
    <x v="7"/>
    <x v="89"/>
    <x v="163"/>
    <x v="1"/>
    <n v="0"/>
    <x v="0"/>
    <x v="0"/>
  </r>
  <r>
    <x v="55"/>
    <x v="7"/>
    <x v="89"/>
    <x v="154"/>
    <x v="1"/>
    <n v="0"/>
    <x v="3"/>
    <x v="0"/>
  </r>
  <r>
    <x v="55"/>
    <x v="7"/>
    <x v="89"/>
    <x v="157"/>
    <x v="1"/>
    <n v="0"/>
    <x v="3"/>
    <x v="0"/>
  </r>
  <r>
    <x v="55"/>
    <x v="7"/>
    <x v="89"/>
    <x v="158"/>
    <x v="1"/>
    <n v="0"/>
    <x v="1"/>
    <x v="1"/>
  </r>
  <r>
    <x v="55"/>
    <x v="7"/>
    <x v="89"/>
    <x v="10"/>
    <x v="1"/>
    <n v="0"/>
    <x v="4"/>
    <x v="3"/>
  </r>
  <r>
    <x v="55"/>
    <x v="7"/>
    <x v="90"/>
    <x v="161"/>
    <x v="0"/>
    <n v="0"/>
    <x v="3"/>
    <x v="0"/>
  </r>
  <r>
    <x v="55"/>
    <x v="7"/>
    <x v="90"/>
    <x v="156"/>
    <x v="0"/>
    <n v="0"/>
    <x v="8"/>
    <x v="0"/>
  </r>
  <r>
    <x v="55"/>
    <x v="7"/>
    <x v="90"/>
    <x v="155"/>
    <x v="0"/>
    <n v="0"/>
    <x v="0"/>
    <x v="0"/>
  </r>
  <r>
    <x v="55"/>
    <x v="7"/>
    <x v="90"/>
    <x v="159"/>
    <x v="0"/>
    <n v="0"/>
    <x v="7"/>
    <x v="3"/>
  </r>
  <r>
    <x v="55"/>
    <x v="7"/>
    <x v="90"/>
    <x v="165"/>
    <x v="0"/>
    <n v="0"/>
    <x v="3"/>
    <x v="0"/>
  </r>
  <r>
    <x v="55"/>
    <x v="7"/>
    <x v="90"/>
    <x v="162"/>
    <x v="0"/>
    <n v="0"/>
    <x v="0"/>
    <x v="0"/>
  </r>
  <r>
    <x v="55"/>
    <x v="7"/>
    <x v="90"/>
    <x v="27"/>
    <x v="0"/>
    <n v="0"/>
    <x v="5"/>
    <x v="3"/>
  </r>
  <r>
    <x v="55"/>
    <x v="7"/>
    <x v="90"/>
    <x v="26"/>
    <x v="0"/>
    <n v="0"/>
    <x v="7"/>
    <x v="3"/>
  </r>
  <r>
    <x v="55"/>
    <x v="7"/>
    <x v="90"/>
    <x v="160"/>
    <x v="0"/>
    <n v="0"/>
    <x v="2"/>
    <x v="2"/>
  </r>
  <r>
    <x v="55"/>
    <x v="7"/>
    <x v="90"/>
    <x v="164"/>
    <x v="0"/>
    <n v="0"/>
    <x v="0"/>
    <x v="0"/>
  </r>
  <r>
    <x v="55"/>
    <x v="7"/>
    <x v="90"/>
    <x v="163"/>
    <x v="0"/>
    <n v="0"/>
    <x v="0"/>
    <x v="0"/>
  </r>
  <r>
    <x v="55"/>
    <x v="7"/>
    <x v="90"/>
    <x v="154"/>
    <x v="0"/>
    <n v="0"/>
    <x v="3"/>
    <x v="0"/>
  </r>
  <r>
    <x v="55"/>
    <x v="7"/>
    <x v="90"/>
    <x v="157"/>
    <x v="0"/>
    <n v="0"/>
    <x v="3"/>
    <x v="0"/>
  </r>
  <r>
    <x v="55"/>
    <x v="7"/>
    <x v="90"/>
    <x v="158"/>
    <x v="0"/>
    <n v="0"/>
    <x v="1"/>
    <x v="1"/>
  </r>
  <r>
    <x v="55"/>
    <x v="7"/>
    <x v="90"/>
    <x v="10"/>
    <x v="0"/>
    <n v="0"/>
    <x v="4"/>
    <x v="3"/>
  </r>
  <r>
    <x v="55"/>
    <x v="7"/>
    <x v="90"/>
    <x v="161"/>
    <x v="1"/>
    <n v="0"/>
    <x v="3"/>
    <x v="0"/>
  </r>
  <r>
    <x v="55"/>
    <x v="7"/>
    <x v="90"/>
    <x v="156"/>
    <x v="1"/>
    <n v="0"/>
    <x v="8"/>
    <x v="0"/>
  </r>
  <r>
    <x v="55"/>
    <x v="7"/>
    <x v="90"/>
    <x v="155"/>
    <x v="1"/>
    <n v="6.6"/>
    <x v="0"/>
    <x v="0"/>
  </r>
  <r>
    <x v="55"/>
    <x v="7"/>
    <x v="90"/>
    <x v="159"/>
    <x v="1"/>
    <n v="0"/>
    <x v="7"/>
    <x v="3"/>
  </r>
  <r>
    <x v="55"/>
    <x v="7"/>
    <x v="90"/>
    <x v="165"/>
    <x v="1"/>
    <n v="0"/>
    <x v="3"/>
    <x v="0"/>
  </r>
  <r>
    <x v="55"/>
    <x v="7"/>
    <x v="90"/>
    <x v="162"/>
    <x v="1"/>
    <n v="0"/>
    <x v="0"/>
    <x v="0"/>
  </r>
  <r>
    <x v="55"/>
    <x v="7"/>
    <x v="90"/>
    <x v="27"/>
    <x v="1"/>
    <n v="0"/>
    <x v="5"/>
    <x v="3"/>
  </r>
  <r>
    <x v="55"/>
    <x v="7"/>
    <x v="90"/>
    <x v="26"/>
    <x v="1"/>
    <n v="0"/>
    <x v="7"/>
    <x v="3"/>
  </r>
  <r>
    <x v="55"/>
    <x v="7"/>
    <x v="90"/>
    <x v="160"/>
    <x v="1"/>
    <n v="0"/>
    <x v="2"/>
    <x v="2"/>
  </r>
  <r>
    <x v="55"/>
    <x v="7"/>
    <x v="90"/>
    <x v="164"/>
    <x v="1"/>
    <n v="0"/>
    <x v="0"/>
    <x v="0"/>
  </r>
  <r>
    <x v="55"/>
    <x v="7"/>
    <x v="90"/>
    <x v="163"/>
    <x v="1"/>
    <n v="0"/>
    <x v="0"/>
    <x v="0"/>
  </r>
  <r>
    <x v="55"/>
    <x v="7"/>
    <x v="90"/>
    <x v="154"/>
    <x v="1"/>
    <n v="0"/>
    <x v="3"/>
    <x v="0"/>
  </r>
  <r>
    <x v="55"/>
    <x v="7"/>
    <x v="90"/>
    <x v="157"/>
    <x v="1"/>
    <n v="0"/>
    <x v="3"/>
    <x v="0"/>
  </r>
  <r>
    <x v="55"/>
    <x v="7"/>
    <x v="90"/>
    <x v="158"/>
    <x v="1"/>
    <n v="0"/>
    <x v="1"/>
    <x v="1"/>
  </r>
  <r>
    <x v="55"/>
    <x v="7"/>
    <x v="90"/>
    <x v="10"/>
    <x v="1"/>
    <n v="0"/>
    <x v="4"/>
    <x v="3"/>
  </r>
  <r>
    <x v="55"/>
    <x v="7"/>
    <x v="91"/>
    <x v="161"/>
    <x v="0"/>
    <n v="0"/>
    <x v="3"/>
    <x v="0"/>
  </r>
  <r>
    <x v="55"/>
    <x v="7"/>
    <x v="91"/>
    <x v="156"/>
    <x v="0"/>
    <n v="0"/>
    <x v="8"/>
    <x v="0"/>
  </r>
  <r>
    <x v="55"/>
    <x v="7"/>
    <x v="91"/>
    <x v="155"/>
    <x v="0"/>
    <n v="5.0999999999999996"/>
    <x v="0"/>
    <x v="0"/>
  </r>
  <r>
    <x v="55"/>
    <x v="7"/>
    <x v="91"/>
    <x v="159"/>
    <x v="0"/>
    <n v="0"/>
    <x v="7"/>
    <x v="3"/>
  </r>
  <r>
    <x v="55"/>
    <x v="7"/>
    <x v="91"/>
    <x v="165"/>
    <x v="0"/>
    <n v="0"/>
    <x v="3"/>
    <x v="0"/>
  </r>
  <r>
    <x v="55"/>
    <x v="7"/>
    <x v="91"/>
    <x v="162"/>
    <x v="0"/>
    <n v="0.5"/>
    <x v="0"/>
    <x v="0"/>
  </r>
  <r>
    <x v="55"/>
    <x v="7"/>
    <x v="91"/>
    <x v="27"/>
    <x v="0"/>
    <n v="0"/>
    <x v="5"/>
    <x v="3"/>
  </r>
  <r>
    <x v="55"/>
    <x v="7"/>
    <x v="91"/>
    <x v="26"/>
    <x v="0"/>
    <n v="0"/>
    <x v="7"/>
    <x v="3"/>
  </r>
  <r>
    <x v="55"/>
    <x v="7"/>
    <x v="91"/>
    <x v="160"/>
    <x v="0"/>
    <n v="0"/>
    <x v="2"/>
    <x v="2"/>
  </r>
  <r>
    <x v="55"/>
    <x v="7"/>
    <x v="91"/>
    <x v="164"/>
    <x v="0"/>
    <n v="0"/>
    <x v="0"/>
    <x v="0"/>
  </r>
  <r>
    <x v="55"/>
    <x v="7"/>
    <x v="91"/>
    <x v="163"/>
    <x v="0"/>
    <n v="0"/>
    <x v="0"/>
    <x v="0"/>
  </r>
  <r>
    <x v="55"/>
    <x v="7"/>
    <x v="91"/>
    <x v="154"/>
    <x v="0"/>
    <n v="0"/>
    <x v="3"/>
    <x v="0"/>
  </r>
  <r>
    <x v="55"/>
    <x v="7"/>
    <x v="91"/>
    <x v="157"/>
    <x v="0"/>
    <n v="0"/>
    <x v="3"/>
    <x v="0"/>
  </r>
  <r>
    <x v="55"/>
    <x v="7"/>
    <x v="91"/>
    <x v="158"/>
    <x v="0"/>
    <n v="11.4"/>
    <x v="1"/>
    <x v="1"/>
  </r>
  <r>
    <x v="55"/>
    <x v="7"/>
    <x v="91"/>
    <x v="10"/>
    <x v="0"/>
    <n v="0"/>
    <x v="4"/>
    <x v="3"/>
  </r>
  <r>
    <x v="55"/>
    <x v="7"/>
    <x v="91"/>
    <x v="161"/>
    <x v="1"/>
    <n v="0.1"/>
    <x v="3"/>
    <x v="0"/>
  </r>
  <r>
    <x v="55"/>
    <x v="7"/>
    <x v="91"/>
    <x v="156"/>
    <x v="1"/>
    <n v="0"/>
    <x v="8"/>
    <x v="0"/>
  </r>
  <r>
    <x v="55"/>
    <x v="7"/>
    <x v="91"/>
    <x v="155"/>
    <x v="1"/>
    <n v="7.1"/>
    <x v="0"/>
    <x v="0"/>
  </r>
  <r>
    <x v="55"/>
    <x v="7"/>
    <x v="91"/>
    <x v="159"/>
    <x v="1"/>
    <n v="0"/>
    <x v="7"/>
    <x v="3"/>
  </r>
  <r>
    <x v="55"/>
    <x v="7"/>
    <x v="91"/>
    <x v="165"/>
    <x v="1"/>
    <n v="0"/>
    <x v="3"/>
    <x v="0"/>
  </r>
  <r>
    <x v="55"/>
    <x v="7"/>
    <x v="91"/>
    <x v="162"/>
    <x v="1"/>
    <n v="0"/>
    <x v="0"/>
    <x v="0"/>
  </r>
  <r>
    <x v="55"/>
    <x v="7"/>
    <x v="91"/>
    <x v="27"/>
    <x v="1"/>
    <n v="0"/>
    <x v="5"/>
    <x v="3"/>
  </r>
  <r>
    <x v="55"/>
    <x v="7"/>
    <x v="91"/>
    <x v="26"/>
    <x v="1"/>
    <n v="22"/>
    <x v="7"/>
    <x v="3"/>
  </r>
  <r>
    <x v="55"/>
    <x v="7"/>
    <x v="91"/>
    <x v="160"/>
    <x v="1"/>
    <n v="0"/>
    <x v="2"/>
    <x v="2"/>
  </r>
  <r>
    <x v="55"/>
    <x v="7"/>
    <x v="91"/>
    <x v="164"/>
    <x v="1"/>
    <n v="0"/>
    <x v="0"/>
    <x v="0"/>
  </r>
  <r>
    <x v="55"/>
    <x v="7"/>
    <x v="91"/>
    <x v="163"/>
    <x v="1"/>
    <n v="0"/>
    <x v="0"/>
    <x v="0"/>
  </r>
  <r>
    <x v="55"/>
    <x v="7"/>
    <x v="91"/>
    <x v="154"/>
    <x v="1"/>
    <n v="21"/>
    <x v="3"/>
    <x v="0"/>
  </r>
  <r>
    <x v="55"/>
    <x v="7"/>
    <x v="91"/>
    <x v="157"/>
    <x v="1"/>
    <n v="0"/>
    <x v="3"/>
    <x v="0"/>
  </r>
  <r>
    <x v="55"/>
    <x v="7"/>
    <x v="91"/>
    <x v="158"/>
    <x v="1"/>
    <n v="2.1"/>
    <x v="1"/>
    <x v="1"/>
  </r>
  <r>
    <x v="55"/>
    <x v="7"/>
    <x v="91"/>
    <x v="10"/>
    <x v="1"/>
    <n v="0"/>
    <x v="4"/>
    <x v="3"/>
  </r>
  <r>
    <x v="55"/>
    <x v="7"/>
    <x v="115"/>
    <x v="161"/>
    <x v="0"/>
    <n v="0"/>
    <x v="3"/>
    <x v="0"/>
  </r>
  <r>
    <x v="55"/>
    <x v="7"/>
    <x v="115"/>
    <x v="156"/>
    <x v="0"/>
    <n v="0"/>
    <x v="8"/>
    <x v="0"/>
  </r>
  <r>
    <x v="55"/>
    <x v="7"/>
    <x v="115"/>
    <x v="155"/>
    <x v="0"/>
    <n v="0.5"/>
    <x v="0"/>
    <x v="0"/>
  </r>
  <r>
    <x v="55"/>
    <x v="7"/>
    <x v="115"/>
    <x v="159"/>
    <x v="0"/>
    <n v="0"/>
    <x v="7"/>
    <x v="3"/>
  </r>
  <r>
    <x v="55"/>
    <x v="7"/>
    <x v="115"/>
    <x v="165"/>
    <x v="0"/>
    <n v="0"/>
    <x v="3"/>
    <x v="0"/>
  </r>
  <r>
    <x v="55"/>
    <x v="7"/>
    <x v="115"/>
    <x v="162"/>
    <x v="0"/>
    <n v="0"/>
    <x v="0"/>
    <x v="0"/>
  </r>
  <r>
    <x v="55"/>
    <x v="7"/>
    <x v="115"/>
    <x v="27"/>
    <x v="0"/>
    <n v="0"/>
    <x v="5"/>
    <x v="3"/>
  </r>
  <r>
    <x v="55"/>
    <x v="7"/>
    <x v="115"/>
    <x v="26"/>
    <x v="0"/>
    <n v="0"/>
    <x v="7"/>
    <x v="3"/>
  </r>
  <r>
    <x v="55"/>
    <x v="7"/>
    <x v="115"/>
    <x v="160"/>
    <x v="0"/>
    <n v="0"/>
    <x v="2"/>
    <x v="2"/>
  </r>
  <r>
    <x v="55"/>
    <x v="7"/>
    <x v="115"/>
    <x v="164"/>
    <x v="0"/>
    <n v="0"/>
    <x v="0"/>
    <x v="0"/>
  </r>
  <r>
    <x v="55"/>
    <x v="7"/>
    <x v="115"/>
    <x v="163"/>
    <x v="0"/>
    <n v="0"/>
    <x v="0"/>
    <x v="0"/>
  </r>
  <r>
    <x v="55"/>
    <x v="7"/>
    <x v="115"/>
    <x v="154"/>
    <x v="0"/>
    <n v="0"/>
    <x v="3"/>
    <x v="0"/>
  </r>
  <r>
    <x v="55"/>
    <x v="7"/>
    <x v="115"/>
    <x v="157"/>
    <x v="0"/>
    <n v="0"/>
    <x v="3"/>
    <x v="0"/>
  </r>
  <r>
    <x v="55"/>
    <x v="7"/>
    <x v="115"/>
    <x v="158"/>
    <x v="0"/>
    <n v="0"/>
    <x v="1"/>
    <x v="1"/>
  </r>
  <r>
    <x v="55"/>
    <x v="7"/>
    <x v="115"/>
    <x v="10"/>
    <x v="0"/>
    <n v="0"/>
    <x v="4"/>
    <x v="3"/>
  </r>
  <r>
    <x v="55"/>
    <x v="7"/>
    <x v="115"/>
    <x v="161"/>
    <x v="1"/>
    <n v="0"/>
    <x v="3"/>
    <x v="0"/>
  </r>
  <r>
    <x v="55"/>
    <x v="7"/>
    <x v="115"/>
    <x v="156"/>
    <x v="1"/>
    <n v="0"/>
    <x v="8"/>
    <x v="0"/>
  </r>
  <r>
    <x v="55"/>
    <x v="7"/>
    <x v="115"/>
    <x v="155"/>
    <x v="1"/>
    <n v="0.3"/>
    <x v="0"/>
    <x v="0"/>
  </r>
  <r>
    <x v="55"/>
    <x v="7"/>
    <x v="115"/>
    <x v="159"/>
    <x v="1"/>
    <n v="0"/>
    <x v="7"/>
    <x v="3"/>
  </r>
  <r>
    <x v="55"/>
    <x v="7"/>
    <x v="115"/>
    <x v="165"/>
    <x v="1"/>
    <n v="0"/>
    <x v="3"/>
    <x v="0"/>
  </r>
  <r>
    <x v="55"/>
    <x v="7"/>
    <x v="115"/>
    <x v="162"/>
    <x v="1"/>
    <n v="0"/>
    <x v="0"/>
    <x v="0"/>
  </r>
  <r>
    <x v="55"/>
    <x v="7"/>
    <x v="115"/>
    <x v="27"/>
    <x v="1"/>
    <n v="0"/>
    <x v="5"/>
    <x v="3"/>
  </r>
  <r>
    <x v="55"/>
    <x v="7"/>
    <x v="115"/>
    <x v="26"/>
    <x v="1"/>
    <n v="0"/>
    <x v="7"/>
    <x v="3"/>
  </r>
  <r>
    <x v="55"/>
    <x v="7"/>
    <x v="115"/>
    <x v="160"/>
    <x v="1"/>
    <n v="0"/>
    <x v="2"/>
    <x v="2"/>
  </r>
  <r>
    <x v="55"/>
    <x v="7"/>
    <x v="115"/>
    <x v="164"/>
    <x v="1"/>
    <n v="0"/>
    <x v="0"/>
    <x v="0"/>
  </r>
  <r>
    <x v="55"/>
    <x v="7"/>
    <x v="115"/>
    <x v="163"/>
    <x v="1"/>
    <n v="0"/>
    <x v="0"/>
    <x v="0"/>
  </r>
  <r>
    <x v="55"/>
    <x v="7"/>
    <x v="115"/>
    <x v="154"/>
    <x v="1"/>
    <n v="0"/>
    <x v="3"/>
    <x v="0"/>
  </r>
  <r>
    <x v="55"/>
    <x v="7"/>
    <x v="115"/>
    <x v="157"/>
    <x v="1"/>
    <n v="0"/>
    <x v="3"/>
    <x v="0"/>
  </r>
  <r>
    <x v="55"/>
    <x v="7"/>
    <x v="115"/>
    <x v="158"/>
    <x v="1"/>
    <n v="0"/>
    <x v="1"/>
    <x v="1"/>
  </r>
  <r>
    <x v="55"/>
    <x v="7"/>
    <x v="115"/>
    <x v="10"/>
    <x v="1"/>
    <n v="0"/>
    <x v="4"/>
    <x v="3"/>
  </r>
  <r>
    <x v="55"/>
    <x v="7"/>
    <x v="121"/>
    <x v="161"/>
    <x v="0"/>
    <n v="0"/>
    <x v="3"/>
    <x v="0"/>
  </r>
  <r>
    <x v="55"/>
    <x v="7"/>
    <x v="121"/>
    <x v="156"/>
    <x v="0"/>
    <n v="0"/>
    <x v="8"/>
    <x v="0"/>
  </r>
  <r>
    <x v="55"/>
    <x v="7"/>
    <x v="121"/>
    <x v="155"/>
    <x v="0"/>
    <n v="0"/>
    <x v="0"/>
    <x v="0"/>
  </r>
  <r>
    <x v="55"/>
    <x v="7"/>
    <x v="121"/>
    <x v="159"/>
    <x v="0"/>
    <n v="0"/>
    <x v="7"/>
    <x v="3"/>
  </r>
  <r>
    <x v="55"/>
    <x v="7"/>
    <x v="121"/>
    <x v="165"/>
    <x v="0"/>
    <n v="0"/>
    <x v="3"/>
    <x v="0"/>
  </r>
  <r>
    <x v="55"/>
    <x v="7"/>
    <x v="121"/>
    <x v="162"/>
    <x v="0"/>
    <n v="0"/>
    <x v="0"/>
    <x v="0"/>
  </r>
  <r>
    <x v="55"/>
    <x v="7"/>
    <x v="121"/>
    <x v="27"/>
    <x v="0"/>
    <n v="0"/>
    <x v="5"/>
    <x v="3"/>
  </r>
  <r>
    <x v="55"/>
    <x v="7"/>
    <x v="121"/>
    <x v="26"/>
    <x v="0"/>
    <n v="0"/>
    <x v="7"/>
    <x v="3"/>
  </r>
  <r>
    <x v="55"/>
    <x v="7"/>
    <x v="121"/>
    <x v="160"/>
    <x v="0"/>
    <n v="0"/>
    <x v="2"/>
    <x v="2"/>
  </r>
  <r>
    <x v="55"/>
    <x v="7"/>
    <x v="121"/>
    <x v="164"/>
    <x v="0"/>
    <n v="0"/>
    <x v="0"/>
    <x v="0"/>
  </r>
  <r>
    <x v="55"/>
    <x v="7"/>
    <x v="121"/>
    <x v="163"/>
    <x v="0"/>
    <n v="0"/>
    <x v="0"/>
    <x v="0"/>
  </r>
  <r>
    <x v="55"/>
    <x v="7"/>
    <x v="121"/>
    <x v="154"/>
    <x v="0"/>
    <n v="0"/>
    <x v="3"/>
    <x v="0"/>
  </r>
  <r>
    <x v="55"/>
    <x v="7"/>
    <x v="121"/>
    <x v="157"/>
    <x v="0"/>
    <n v="0"/>
    <x v="3"/>
    <x v="0"/>
  </r>
  <r>
    <x v="55"/>
    <x v="7"/>
    <x v="121"/>
    <x v="158"/>
    <x v="0"/>
    <n v="0"/>
    <x v="1"/>
    <x v="1"/>
  </r>
  <r>
    <x v="55"/>
    <x v="7"/>
    <x v="121"/>
    <x v="10"/>
    <x v="0"/>
    <n v="0"/>
    <x v="4"/>
    <x v="3"/>
  </r>
  <r>
    <x v="55"/>
    <x v="7"/>
    <x v="121"/>
    <x v="161"/>
    <x v="1"/>
    <n v="0"/>
    <x v="3"/>
    <x v="0"/>
  </r>
  <r>
    <x v="55"/>
    <x v="7"/>
    <x v="121"/>
    <x v="156"/>
    <x v="1"/>
    <n v="0"/>
    <x v="8"/>
    <x v="0"/>
  </r>
  <r>
    <x v="55"/>
    <x v="7"/>
    <x v="121"/>
    <x v="155"/>
    <x v="1"/>
    <n v="0"/>
    <x v="0"/>
    <x v="0"/>
  </r>
  <r>
    <x v="55"/>
    <x v="7"/>
    <x v="121"/>
    <x v="159"/>
    <x v="1"/>
    <n v="0"/>
    <x v="7"/>
    <x v="3"/>
  </r>
  <r>
    <x v="55"/>
    <x v="7"/>
    <x v="121"/>
    <x v="165"/>
    <x v="1"/>
    <n v="0"/>
    <x v="3"/>
    <x v="0"/>
  </r>
  <r>
    <x v="55"/>
    <x v="7"/>
    <x v="121"/>
    <x v="162"/>
    <x v="1"/>
    <n v="0"/>
    <x v="0"/>
    <x v="0"/>
  </r>
  <r>
    <x v="55"/>
    <x v="7"/>
    <x v="121"/>
    <x v="27"/>
    <x v="1"/>
    <n v="0"/>
    <x v="5"/>
    <x v="3"/>
  </r>
  <r>
    <x v="55"/>
    <x v="7"/>
    <x v="121"/>
    <x v="26"/>
    <x v="1"/>
    <n v="0"/>
    <x v="7"/>
    <x v="3"/>
  </r>
  <r>
    <x v="55"/>
    <x v="7"/>
    <x v="121"/>
    <x v="160"/>
    <x v="1"/>
    <n v="0"/>
    <x v="2"/>
    <x v="2"/>
  </r>
  <r>
    <x v="55"/>
    <x v="7"/>
    <x v="121"/>
    <x v="164"/>
    <x v="1"/>
    <n v="0"/>
    <x v="0"/>
    <x v="0"/>
  </r>
  <r>
    <x v="55"/>
    <x v="7"/>
    <x v="121"/>
    <x v="163"/>
    <x v="1"/>
    <n v="0"/>
    <x v="0"/>
    <x v="0"/>
  </r>
  <r>
    <x v="55"/>
    <x v="7"/>
    <x v="121"/>
    <x v="154"/>
    <x v="1"/>
    <n v="0"/>
    <x v="3"/>
    <x v="0"/>
  </r>
  <r>
    <x v="55"/>
    <x v="7"/>
    <x v="121"/>
    <x v="157"/>
    <x v="1"/>
    <n v="0"/>
    <x v="3"/>
    <x v="0"/>
  </r>
  <r>
    <x v="55"/>
    <x v="7"/>
    <x v="121"/>
    <x v="158"/>
    <x v="1"/>
    <n v="0"/>
    <x v="1"/>
    <x v="1"/>
  </r>
  <r>
    <x v="55"/>
    <x v="7"/>
    <x v="121"/>
    <x v="10"/>
    <x v="1"/>
    <n v="0"/>
    <x v="4"/>
    <x v="3"/>
  </r>
  <r>
    <x v="55"/>
    <x v="7"/>
    <x v="92"/>
    <x v="161"/>
    <x v="0"/>
    <n v="0"/>
    <x v="3"/>
    <x v="0"/>
  </r>
  <r>
    <x v="55"/>
    <x v="7"/>
    <x v="92"/>
    <x v="156"/>
    <x v="0"/>
    <n v="2.1"/>
    <x v="8"/>
    <x v="0"/>
  </r>
  <r>
    <x v="55"/>
    <x v="7"/>
    <x v="92"/>
    <x v="155"/>
    <x v="0"/>
    <n v="0.1"/>
    <x v="0"/>
    <x v="0"/>
  </r>
  <r>
    <x v="55"/>
    <x v="7"/>
    <x v="92"/>
    <x v="159"/>
    <x v="0"/>
    <n v="0"/>
    <x v="7"/>
    <x v="3"/>
  </r>
  <r>
    <x v="55"/>
    <x v="7"/>
    <x v="92"/>
    <x v="165"/>
    <x v="0"/>
    <n v="0"/>
    <x v="3"/>
    <x v="0"/>
  </r>
  <r>
    <x v="55"/>
    <x v="7"/>
    <x v="92"/>
    <x v="162"/>
    <x v="0"/>
    <n v="0"/>
    <x v="0"/>
    <x v="0"/>
  </r>
  <r>
    <x v="55"/>
    <x v="7"/>
    <x v="92"/>
    <x v="27"/>
    <x v="0"/>
    <n v="0"/>
    <x v="5"/>
    <x v="3"/>
  </r>
  <r>
    <x v="55"/>
    <x v="7"/>
    <x v="92"/>
    <x v="26"/>
    <x v="0"/>
    <n v="0"/>
    <x v="7"/>
    <x v="3"/>
  </r>
  <r>
    <x v="55"/>
    <x v="7"/>
    <x v="92"/>
    <x v="160"/>
    <x v="0"/>
    <n v="0"/>
    <x v="2"/>
    <x v="2"/>
  </r>
  <r>
    <x v="55"/>
    <x v="7"/>
    <x v="92"/>
    <x v="164"/>
    <x v="0"/>
    <n v="0"/>
    <x v="0"/>
    <x v="0"/>
  </r>
  <r>
    <x v="55"/>
    <x v="7"/>
    <x v="92"/>
    <x v="163"/>
    <x v="0"/>
    <n v="0"/>
    <x v="0"/>
    <x v="0"/>
  </r>
  <r>
    <x v="55"/>
    <x v="7"/>
    <x v="92"/>
    <x v="154"/>
    <x v="0"/>
    <n v="0"/>
    <x v="3"/>
    <x v="0"/>
  </r>
  <r>
    <x v="55"/>
    <x v="7"/>
    <x v="92"/>
    <x v="157"/>
    <x v="0"/>
    <n v="0"/>
    <x v="3"/>
    <x v="0"/>
  </r>
  <r>
    <x v="55"/>
    <x v="7"/>
    <x v="92"/>
    <x v="158"/>
    <x v="0"/>
    <n v="0"/>
    <x v="1"/>
    <x v="1"/>
  </r>
  <r>
    <x v="55"/>
    <x v="7"/>
    <x v="92"/>
    <x v="10"/>
    <x v="0"/>
    <n v="0"/>
    <x v="4"/>
    <x v="3"/>
  </r>
  <r>
    <x v="55"/>
    <x v="7"/>
    <x v="92"/>
    <x v="161"/>
    <x v="1"/>
    <n v="0"/>
    <x v="3"/>
    <x v="0"/>
  </r>
  <r>
    <x v="55"/>
    <x v="7"/>
    <x v="92"/>
    <x v="156"/>
    <x v="1"/>
    <n v="0.5"/>
    <x v="8"/>
    <x v="0"/>
  </r>
  <r>
    <x v="55"/>
    <x v="7"/>
    <x v="92"/>
    <x v="155"/>
    <x v="1"/>
    <n v="3.5"/>
    <x v="0"/>
    <x v="0"/>
  </r>
  <r>
    <x v="55"/>
    <x v="7"/>
    <x v="92"/>
    <x v="159"/>
    <x v="1"/>
    <n v="0"/>
    <x v="7"/>
    <x v="3"/>
  </r>
  <r>
    <x v="55"/>
    <x v="7"/>
    <x v="92"/>
    <x v="165"/>
    <x v="1"/>
    <n v="0"/>
    <x v="3"/>
    <x v="0"/>
  </r>
  <r>
    <x v="55"/>
    <x v="7"/>
    <x v="92"/>
    <x v="162"/>
    <x v="1"/>
    <n v="2.4"/>
    <x v="0"/>
    <x v="0"/>
  </r>
  <r>
    <x v="55"/>
    <x v="7"/>
    <x v="92"/>
    <x v="27"/>
    <x v="1"/>
    <n v="0"/>
    <x v="5"/>
    <x v="3"/>
  </r>
  <r>
    <x v="55"/>
    <x v="7"/>
    <x v="92"/>
    <x v="26"/>
    <x v="1"/>
    <n v="0"/>
    <x v="7"/>
    <x v="3"/>
  </r>
  <r>
    <x v="55"/>
    <x v="7"/>
    <x v="92"/>
    <x v="160"/>
    <x v="1"/>
    <n v="0"/>
    <x v="2"/>
    <x v="2"/>
  </r>
  <r>
    <x v="55"/>
    <x v="7"/>
    <x v="92"/>
    <x v="164"/>
    <x v="1"/>
    <n v="0"/>
    <x v="0"/>
    <x v="0"/>
  </r>
  <r>
    <x v="55"/>
    <x v="7"/>
    <x v="92"/>
    <x v="163"/>
    <x v="1"/>
    <n v="0"/>
    <x v="0"/>
    <x v="0"/>
  </r>
  <r>
    <x v="55"/>
    <x v="7"/>
    <x v="92"/>
    <x v="154"/>
    <x v="1"/>
    <n v="0"/>
    <x v="3"/>
    <x v="0"/>
  </r>
  <r>
    <x v="55"/>
    <x v="7"/>
    <x v="92"/>
    <x v="157"/>
    <x v="1"/>
    <n v="0"/>
    <x v="3"/>
    <x v="0"/>
  </r>
  <r>
    <x v="55"/>
    <x v="7"/>
    <x v="92"/>
    <x v="158"/>
    <x v="1"/>
    <n v="0"/>
    <x v="1"/>
    <x v="1"/>
  </r>
  <r>
    <x v="55"/>
    <x v="7"/>
    <x v="92"/>
    <x v="10"/>
    <x v="1"/>
    <n v="0"/>
    <x v="4"/>
    <x v="3"/>
  </r>
  <r>
    <x v="55"/>
    <x v="7"/>
    <x v="116"/>
    <x v="161"/>
    <x v="0"/>
    <n v="0"/>
    <x v="3"/>
    <x v="0"/>
  </r>
  <r>
    <x v="55"/>
    <x v="7"/>
    <x v="116"/>
    <x v="156"/>
    <x v="0"/>
    <n v="2.5"/>
    <x v="8"/>
    <x v="0"/>
  </r>
  <r>
    <x v="55"/>
    <x v="7"/>
    <x v="116"/>
    <x v="155"/>
    <x v="0"/>
    <n v="0"/>
    <x v="0"/>
    <x v="0"/>
  </r>
  <r>
    <x v="55"/>
    <x v="7"/>
    <x v="116"/>
    <x v="159"/>
    <x v="0"/>
    <n v="0"/>
    <x v="7"/>
    <x v="3"/>
  </r>
  <r>
    <x v="55"/>
    <x v="7"/>
    <x v="116"/>
    <x v="165"/>
    <x v="0"/>
    <n v="0"/>
    <x v="3"/>
    <x v="0"/>
  </r>
  <r>
    <x v="55"/>
    <x v="7"/>
    <x v="116"/>
    <x v="162"/>
    <x v="0"/>
    <n v="0"/>
    <x v="0"/>
    <x v="0"/>
  </r>
  <r>
    <x v="55"/>
    <x v="7"/>
    <x v="116"/>
    <x v="27"/>
    <x v="0"/>
    <n v="0"/>
    <x v="5"/>
    <x v="3"/>
  </r>
  <r>
    <x v="55"/>
    <x v="7"/>
    <x v="116"/>
    <x v="26"/>
    <x v="0"/>
    <n v="0"/>
    <x v="7"/>
    <x v="3"/>
  </r>
  <r>
    <x v="55"/>
    <x v="7"/>
    <x v="116"/>
    <x v="160"/>
    <x v="0"/>
    <n v="0"/>
    <x v="2"/>
    <x v="2"/>
  </r>
  <r>
    <x v="55"/>
    <x v="7"/>
    <x v="116"/>
    <x v="164"/>
    <x v="0"/>
    <n v="0"/>
    <x v="0"/>
    <x v="0"/>
  </r>
  <r>
    <x v="55"/>
    <x v="7"/>
    <x v="116"/>
    <x v="163"/>
    <x v="0"/>
    <n v="0"/>
    <x v="0"/>
    <x v="0"/>
  </r>
  <r>
    <x v="55"/>
    <x v="7"/>
    <x v="116"/>
    <x v="154"/>
    <x v="0"/>
    <n v="0"/>
    <x v="3"/>
    <x v="0"/>
  </r>
  <r>
    <x v="55"/>
    <x v="7"/>
    <x v="116"/>
    <x v="157"/>
    <x v="0"/>
    <n v="0"/>
    <x v="3"/>
    <x v="0"/>
  </r>
  <r>
    <x v="55"/>
    <x v="7"/>
    <x v="116"/>
    <x v="158"/>
    <x v="0"/>
    <n v="0"/>
    <x v="1"/>
    <x v="1"/>
  </r>
  <r>
    <x v="55"/>
    <x v="7"/>
    <x v="116"/>
    <x v="10"/>
    <x v="0"/>
    <n v="0"/>
    <x v="4"/>
    <x v="3"/>
  </r>
  <r>
    <x v="55"/>
    <x v="7"/>
    <x v="116"/>
    <x v="161"/>
    <x v="1"/>
    <n v="0"/>
    <x v="3"/>
    <x v="0"/>
  </r>
  <r>
    <x v="55"/>
    <x v="7"/>
    <x v="116"/>
    <x v="156"/>
    <x v="1"/>
    <n v="0"/>
    <x v="8"/>
    <x v="0"/>
  </r>
  <r>
    <x v="55"/>
    <x v="7"/>
    <x v="116"/>
    <x v="155"/>
    <x v="1"/>
    <n v="0"/>
    <x v="0"/>
    <x v="0"/>
  </r>
  <r>
    <x v="55"/>
    <x v="7"/>
    <x v="116"/>
    <x v="159"/>
    <x v="1"/>
    <n v="0"/>
    <x v="7"/>
    <x v="3"/>
  </r>
  <r>
    <x v="55"/>
    <x v="7"/>
    <x v="116"/>
    <x v="165"/>
    <x v="1"/>
    <n v="0"/>
    <x v="3"/>
    <x v="0"/>
  </r>
  <r>
    <x v="55"/>
    <x v="7"/>
    <x v="116"/>
    <x v="162"/>
    <x v="1"/>
    <n v="0"/>
    <x v="0"/>
    <x v="0"/>
  </r>
  <r>
    <x v="55"/>
    <x v="7"/>
    <x v="116"/>
    <x v="27"/>
    <x v="1"/>
    <n v="0"/>
    <x v="5"/>
    <x v="3"/>
  </r>
  <r>
    <x v="55"/>
    <x v="7"/>
    <x v="116"/>
    <x v="26"/>
    <x v="1"/>
    <n v="0"/>
    <x v="7"/>
    <x v="3"/>
  </r>
  <r>
    <x v="55"/>
    <x v="7"/>
    <x v="116"/>
    <x v="160"/>
    <x v="1"/>
    <n v="0"/>
    <x v="2"/>
    <x v="2"/>
  </r>
  <r>
    <x v="55"/>
    <x v="7"/>
    <x v="116"/>
    <x v="164"/>
    <x v="1"/>
    <n v="0"/>
    <x v="0"/>
    <x v="0"/>
  </r>
  <r>
    <x v="55"/>
    <x v="7"/>
    <x v="116"/>
    <x v="163"/>
    <x v="1"/>
    <n v="0"/>
    <x v="0"/>
    <x v="0"/>
  </r>
  <r>
    <x v="55"/>
    <x v="7"/>
    <x v="116"/>
    <x v="154"/>
    <x v="1"/>
    <n v="0"/>
    <x v="3"/>
    <x v="0"/>
  </r>
  <r>
    <x v="55"/>
    <x v="7"/>
    <x v="116"/>
    <x v="157"/>
    <x v="1"/>
    <n v="0"/>
    <x v="3"/>
    <x v="0"/>
  </r>
  <r>
    <x v="55"/>
    <x v="7"/>
    <x v="116"/>
    <x v="158"/>
    <x v="1"/>
    <n v="0"/>
    <x v="1"/>
    <x v="1"/>
  </r>
  <r>
    <x v="55"/>
    <x v="7"/>
    <x v="116"/>
    <x v="10"/>
    <x v="1"/>
    <n v="0"/>
    <x v="4"/>
    <x v="3"/>
  </r>
  <r>
    <x v="55"/>
    <x v="7"/>
    <x v="118"/>
    <x v="161"/>
    <x v="0"/>
    <n v="0"/>
    <x v="3"/>
    <x v="0"/>
  </r>
  <r>
    <x v="55"/>
    <x v="7"/>
    <x v="118"/>
    <x v="156"/>
    <x v="0"/>
    <n v="2.1"/>
    <x v="8"/>
    <x v="0"/>
  </r>
  <r>
    <x v="55"/>
    <x v="7"/>
    <x v="118"/>
    <x v="155"/>
    <x v="0"/>
    <n v="1"/>
    <x v="0"/>
    <x v="0"/>
  </r>
  <r>
    <x v="55"/>
    <x v="7"/>
    <x v="118"/>
    <x v="159"/>
    <x v="0"/>
    <n v="0"/>
    <x v="7"/>
    <x v="3"/>
  </r>
  <r>
    <x v="55"/>
    <x v="7"/>
    <x v="118"/>
    <x v="165"/>
    <x v="0"/>
    <n v="0"/>
    <x v="3"/>
    <x v="0"/>
  </r>
  <r>
    <x v="55"/>
    <x v="7"/>
    <x v="118"/>
    <x v="162"/>
    <x v="0"/>
    <n v="0"/>
    <x v="0"/>
    <x v="0"/>
  </r>
  <r>
    <x v="55"/>
    <x v="7"/>
    <x v="118"/>
    <x v="27"/>
    <x v="0"/>
    <n v="0"/>
    <x v="5"/>
    <x v="3"/>
  </r>
  <r>
    <x v="55"/>
    <x v="7"/>
    <x v="118"/>
    <x v="26"/>
    <x v="0"/>
    <n v="0"/>
    <x v="7"/>
    <x v="3"/>
  </r>
  <r>
    <x v="55"/>
    <x v="7"/>
    <x v="118"/>
    <x v="160"/>
    <x v="0"/>
    <n v="0"/>
    <x v="2"/>
    <x v="2"/>
  </r>
  <r>
    <x v="55"/>
    <x v="7"/>
    <x v="118"/>
    <x v="164"/>
    <x v="0"/>
    <n v="0"/>
    <x v="0"/>
    <x v="0"/>
  </r>
  <r>
    <x v="55"/>
    <x v="7"/>
    <x v="118"/>
    <x v="163"/>
    <x v="0"/>
    <n v="0"/>
    <x v="0"/>
    <x v="0"/>
  </r>
  <r>
    <x v="55"/>
    <x v="7"/>
    <x v="118"/>
    <x v="154"/>
    <x v="0"/>
    <n v="0"/>
    <x v="3"/>
    <x v="0"/>
  </r>
  <r>
    <x v="55"/>
    <x v="7"/>
    <x v="118"/>
    <x v="157"/>
    <x v="0"/>
    <n v="0"/>
    <x v="3"/>
    <x v="0"/>
  </r>
  <r>
    <x v="55"/>
    <x v="7"/>
    <x v="118"/>
    <x v="158"/>
    <x v="0"/>
    <n v="0"/>
    <x v="1"/>
    <x v="1"/>
  </r>
  <r>
    <x v="55"/>
    <x v="7"/>
    <x v="118"/>
    <x v="10"/>
    <x v="0"/>
    <n v="0"/>
    <x v="4"/>
    <x v="3"/>
  </r>
  <r>
    <x v="55"/>
    <x v="7"/>
    <x v="118"/>
    <x v="161"/>
    <x v="1"/>
    <n v="0"/>
    <x v="3"/>
    <x v="0"/>
  </r>
  <r>
    <x v="55"/>
    <x v="7"/>
    <x v="118"/>
    <x v="156"/>
    <x v="1"/>
    <n v="0.5"/>
    <x v="8"/>
    <x v="0"/>
  </r>
  <r>
    <x v="55"/>
    <x v="7"/>
    <x v="118"/>
    <x v="155"/>
    <x v="1"/>
    <n v="0.6"/>
    <x v="0"/>
    <x v="0"/>
  </r>
  <r>
    <x v="55"/>
    <x v="7"/>
    <x v="118"/>
    <x v="159"/>
    <x v="1"/>
    <n v="0"/>
    <x v="7"/>
    <x v="3"/>
  </r>
  <r>
    <x v="55"/>
    <x v="7"/>
    <x v="118"/>
    <x v="165"/>
    <x v="1"/>
    <n v="0"/>
    <x v="3"/>
    <x v="0"/>
  </r>
  <r>
    <x v="55"/>
    <x v="7"/>
    <x v="118"/>
    <x v="162"/>
    <x v="1"/>
    <n v="0"/>
    <x v="0"/>
    <x v="0"/>
  </r>
  <r>
    <x v="55"/>
    <x v="7"/>
    <x v="118"/>
    <x v="27"/>
    <x v="1"/>
    <n v="0"/>
    <x v="5"/>
    <x v="3"/>
  </r>
  <r>
    <x v="55"/>
    <x v="7"/>
    <x v="118"/>
    <x v="26"/>
    <x v="1"/>
    <n v="0"/>
    <x v="7"/>
    <x v="3"/>
  </r>
  <r>
    <x v="55"/>
    <x v="7"/>
    <x v="118"/>
    <x v="160"/>
    <x v="1"/>
    <n v="0"/>
    <x v="2"/>
    <x v="2"/>
  </r>
  <r>
    <x v="55"/>
    <x v="7"/>
    <x v="118"/>
    <x v="164"/>
    <x v="1"/>
    <n v="0"/>
    <x v="0"/>
    <x v="0"/>
  </r>
  <r>
    <x v="55"/>
    <x v="7"/>
    <x v="118"/>
    <x v="163"/>
    <x v="1"/>
    <n v="0"/>
    <x v="0"/>
    <x v="0"/>
  </r>
  <r>
    <x v="55"/>
    <x v="7"/>
    <x v="118"/>
    <x v="154"/>
    <x v="1"/>
    <n v="0"/>
    <x v="3"/>
    <x v="0"/>
  </r>
  <r>
    <x v="55"/>
    <x v="7"/>
    <x v="118"/>
    <x v="157"/>
    <x v="1"/>
    <n v="0"/>
    <x v="3"/>
    <x v="0"/>
  </r>
  <r>
    <x v="55"/>
    <x v="7"/>
    <x v="118"/>
    <x v="158"/>
    <x v="1"/>
    <n v="0"/>
    <x v="1"/>
    <x v="1"/>
  </r>
  <r>
    <x v="55"/>
    <x v="7"/>
    <x v="118"/>
    <x v="10"/>
    <x v="1"/>
    <n v="0"/>
    <x v="4"/>
    <x v="3"/>
  </r>
  <r>
    <x v="55"/>
    <x v="7"/>
    <x v="95"/>
    <x v="161"/>
    <x v="0"/>
    <n v="0"/>
    <x v="3"/>
    <x v="0"/>
  </r>
  <r>
    <x v="55"/>
    <x v="7"/>
    <x v="95"/>
    <x v="156"/>
    <x v="0"/>
    <n v="0"/>
    <x v="8"/>
    <x v="0"/>
  </r>
  <r>
    <x v="55"/>
    <x v="7"/>
    <x v="95"/>
    <x v="155"/>
    <x v="0"/>
    <n v="1"/>
    <x v="0"/>
    <x v="0"/>
  </r>
  <r>
    <x v="55"/>
    <x v="7"/>
    <x v="95"/>
    <x v="159"/>
    <x v="0"/>
    <n v="0"/>
    <x v="7"/>
    <x v="3"/>
  </r>
  <r>
    <x v="55"/>
    <x v="7"/>
    <x v="95"/>
    <x v="165"/>
    <x v="0"/>
    <n v="0"/>
    <x v="3"/>
    <x v="0"/>
  </r>
  <r>
    <x v="55"/>
    <x v="7"/>
    <x v="95"/>
    <x v="162"/>
    <x v="0"/>
    <n v="0"/>
    <x v="0"/>
    <x v="0"/>
  </r>
  <r>
    <x v="55"/>
    <x v="7"/>
    <x v="95"/>
    <x v="27"/>
    <x v="0"/>
    <n v="0"/>
    <x v="5"/>
    <x v="3"/>
  </r>
  <r>
    <x v="55"/>
    <x v="7"/>
    <x v="95"/>
    <x v="26"/>
    <x v="0"/>
    <n v="0"/>
    <x v="7"/>
    <x v="3"/>
  </r>
  <r>
    <x v="55"/>
    <x v="7"/>
    <x v="95"/>
    <x v="160"/>
    <x v="0"/>
    <n v="0"/>
    <x v="2"/>
    <x v="2"/>
  </r>
  <r>
    <x v="55"/>
    <x v="7"/>
    <x v="95"/>
    <x v="164"/>
    <x v="0"/>
    <n v="0"/>
    <x v="0"/>
    <x v="0"/>
  </r>
  <r>
    <x v="55"/>
    <x v="7"/>
    <x v="95"/>
    <x v="163"/>
    <x v="0"/>
    <n v="0"/>
    <x v="0"/>
    <x v="0"/>
  </r>
  <r>
    <x v="55"/>
    <x v="7"/>
    <x v="95"/>
    <x v="154"/>
    <x v="0"/>
    <n v="5"/>
    <x v="3"/>
    <x v="0"/>
  </r>
  <r>
    <x v="55"/>
    <x v="7"/>
    <x v="95"/>
    <x v="157"/>
    <x v="0"/>
    <n v="0"/>
    <x v="3"/>
    <x v="0"/>
  </r>
  <r>
    <x v="55"/>
    <x v="7"/>
    <x v="95"/>
    <x v="158"/>
    <x v="0"/>
    <n v="0"/>
    <x v="1"/>
    <x v="1"/>
  </r>
  <r>
    <x v="55"/>
    <x v="7"/>
    <x v="95"/>
    <x v="10"/>
    <x v="0"/>
    <n v="0"/>
    <x v="4"/>
    <x v="3"/>
  </r>
  <r>
    <x v="55"/>
    <x v="7"/>
    <x v="95"/>
    <x v="161"/>
    <x v="1"/>
    <n v="0"/>
    <x v="3"/>
    <x v="0"/>
  </r>
  <r>
    <x v="55"/>
    <x v="7"/>
    <x v="95"/>
    <x v="156"/>
    <x v="1"/>
    <n v="0"/>
    <x v="8"/>
    <x v="0"/>
  </r>
  <r>
    <x v="55"/>
    <x v="7"/>
    <x v="95"/>
    <x v="155"/>
    <x v="1"/>
    <n v="5"/>
    <x v="0"/>
    <x v="0"/>
  </r>
  <r>
    <x v="55"/>
    <x v="7"/>
    <x v="95"/>
    <x v="159"/>
    <x v="1"/>
    <n v="0"/>
    <x v="7"/>
    <x v="3"/>
  </r>
  <r>
    <x v="55"/>
    <x v="7"/>
    <x v="95"/>
    <x v="165"/>
    <x v="1"/>
    <n v="0"/>
    <x v="3"/>
    <x v="0"/>
  </r>
  <r>
    <x v="55"/>
    <x v="7"/>
    <x v="95"/>
    <x v="162"/>
    <x v="1"/>
    <n v="0"/>
    <x v="0"/>
    <x v="0"/>
  </r>
  <r>
    <x v="55"/>
    <x v="7"/>
    <x v="95"/>
    <x v="27"/>
    <x v="1"/>
    <n v="0"/>
    <x v="5"/>
    <x v="3"/>
  </r>
  <r>
    <x v="55"/>
    <x v="7"/>
    <x v="95"/>
    <x v="26"/>
    <x v="1"/>
    <n v="0"/>
    <x v="7"/>
    <x v="3"/>
  </r>
  <r>
    <x v="55"/>
    <x v="7"/>
    <x v="95"/>
    <x v="160"/>
    <x v="1"/>
    <n v="0"/>
    <x v="2"/>
    <x v="2"/>
  </r>
  <r>
    <x v="55"/>
    <x v="7"/>
    <x v="95"/>
    <x v="164"/>
    <x v="1"/>
    <n v="0"/>
    <x v="0"/>
    <x v="0"/>
  </r>
  <r>
    <x v="55"/>
    <x v="7"/>
    <x v="95"/>
    <x v="163"/>
    <x v="1"/>
    <n v="0"/>
    <x v="0"/>
    <x v="0"/>
  </r>
  <r>
    <x v="55"/>
    <x v="7"/>
    <x v="95"/>
    <x v="154"/>
    <x v="1"/>
    <n v="0"/>
    <x v="3"/>
    <x v="0"/>
  </r>
  <r>
    <x v="55"/>
    <x v="7"/>
    <x v="95"/>
    <x v="157"/>
    <x v="1"/>
    <n v="0"/>
    <x v="3"/>
    <x v="0"/>
  </r>
  <r>
    <x v="55"/>
    <x v="7"/>
    <x v="95"/>
    <x v="158"/>
    <x v="1"/>
    <n v="0"/>
    <x v="1"/>
    <x v="1"/>
  </r>
  <r>
    <x v="55"/>
    <x v="7"/>
    <x v="95"/>
    <x v="10"/>
    <x v="1"/>
    <n v="0"/>
    <x v="4"/>
    <x v="3"/>
  </r>
  <r>
    <x v="55"/>
    <x v="7"/>
    <x v="96"/>
    <x v="161"/>
    <x v="0"/>
    <n v="0"/>
    <x v="3"/>
    <x v="0"/>
  </r>
  <r>
    <x v="55"/>
    <x v="7"/>
    <x v="96"/>
    <x v="156"/>
    <x v="0"/>
    <n v="0"/>
    <x v="8"/>
    <x v="0"/>
  </r>
  <r>
    <x v="55"/>
    <x v="7"/>
    <x v="96"/>
    <x v="155"/>
    <x v="0"/>
    <n v="0"/>
    <x v="0"/>
    <x v="0"/>
  </r>
  <r>
    <x v="55"/>
    <x v="7"/>
    <x v="96"/>
    <x v="159"/>
    <x v="0"/>
    <n v="0"/>
    <x v="7"/>
    <x v="3"/>
  </r>
  <r>
    <x v="55"/>
    <x v="7"/>
    <x v="96"/>
    <x v="165"/>
    <x v="0"/>
    <n v="0"/>
    <x v="3"/>
    <x v="0"/>
  </r>
  <r>
    <x v="55"/>
    <x v="7"/>
    <x v="96"/>
    <x v="162"/>
    <x v="0"/>
    <n v="0"/>
    <x v="0"/>
    <x v="0"/>
  </r>
  <r>
    <x v="55"/>
    <x v="7"/>
    <x v="96"/>
    <x v="27"/>
    <x v="0"/>
    <n v="0"/>
    <x v="5"/>
    <x v="3"/>
  </r>
  <r>
    <x v="55"/>
    <x v="7"/>
    <x v="96"/>
    <x v="26"/>
    <x v="0"/>
    <n v="0"/>
    <x v="7"/>
    <x v="3"/>
  </r>
  <r>
    <x v="55"/>
    <x v="7"/>
    <x v="96"/>
    <x v="160"/>
    <x v="0"/>
    <n v="0"/>
    <x v="2"/>
    <x v="2"/>
  </r>
  <r>
    <x v="55"/>
    <x v="7"/>
    <x v="96"/>
    <x v="164"/>
    <x v="0"/>
    <n v="0"/>
    <x v="0"/>
    <x v="0"/>
  </r>
  <r>
    <x v="55"/>
    <x v="7"/>
    <x v="96"/>
    <x v="163"/>
    <x v="0"/>
    <n v="0"/>
    <x v="0"/>
    <x v="0"/>
  </r>
  <r>
    <x v="55"/>
    <x v="7"/>
    <x v="96"/>
    <x v="154"/>
    <x v="0"/>
    <n v="1"/>
    <x v="3"/>
    <x v="0"/>
  </r>
  <r>
    <x v="55"/>
    <x v="7"/>
    <x v="96"/>
    <x v="157"/>
    <x v="0"/>
    <n v="0"/>
    <x v="3"/>
    <x v="0"/>
  </r>
  <r>
    <x v="55"/>
    <x v="7"/>
    <x v="96"/>
    <x v="158"/>
    <x v="0"/>
    <n v="0"/>
    <x v="1"/>
    <x v="1"/>
  </r>
  <r>
    <x v="55"/>
    <x v="7"/>
    <x v="96"/>
    <x v="10"/>
    <x v="0"/>
    <n v="0"/>
    <x v="4"/>
    <x v="3"/>
  </r>
  <r>
    <x v="55"/>
    <x v="7"/>
    <x v="96"/>
    <x v="161"/>
    <x v="1"/>
    <n v="0"/>
    <x v="3"/>
    <x v="0"/>
  </r>
  <r>
    <x v="55"/>
    <x v="7"/>
    <x v="96"/>
    <x v="156"/>
    <x v="1"/>
    <n v="0"/>
    <x v="8"/>
    <x v="0"/>
  </r>
  <r>
    <x v="55"/>
    <x v="7"/>
    <x v="96"/>
    <x v="155"/>
    <x v="1"/>
    <n v="0"/>
    <x v="0"/>
    <x v="0"/>
  </r>
  <r>
    <x v="55"/>
    <x v="7"/>
    <x v="96"/>
    <x v="159"/>
    <x v="1"/>
    <n v="0"/>
    <x v="7"/>
    <x v="3"/>
  </r>
  <r>
    <x v="55"/>
    <x v="7"/>
    <x v="96"/>
    <x v="165"/>
    <x v="1"/>
    <n v="0"/>
    <x v="3"/>
    <x v="0"/>
  </r>
  <r>
    <x v="55"/>
    <x v="7"/>
    <x v="96"/>
    <x v="162"/>
    <x v="1"/>
    <n v="0"/>
    <x v="0"/>
    <x v="0"/>
  </r>
  <r>
    <x v="55"/>
    <x v="7"/>
    <x v="96"/>
    <x v="27"/>
    <x v="1"/>
    <n v="0"/>
    <x v="5"/>
    <x v="3"/>
  </r>
  <r>
    <x v="55"/>
    <x v="7"/>
    <x v="96"/>
    <x v="26"/>
    <x v="1"/>
    <n v="0"/>
    <x v="7"/>
    <x v="3"/>
  </r>
  <r>
    <x v="55"/>
    <x v="7"/>
    <x v="96"/>
    <x v="160"/>
    <x v="1"/>
    <n v="0"/>
    <x v="2"/>
    <x v="2"/>
  </r>
  <r>
    <x v="55"/>
    <x v="7"/>
    <x v="96"/>
    <x v="164"/>
    <x v="1"/>
    <n v="0"/>
    <x v="0"/>
    <x v="0"/>
  </r>
  <r>
    <x v="55"/>
    <x v="7"/>
    <x v="96"/>
    <x v="163"/>
    <x v="1"/>
    <n v="0"/>
    <x v="0"/>
    <x v="0"/>
  </r>
  <r>
    <x v="55"/>
    <x v="7"/>
    <x v="96"/>
    <x v="154"/>
    <x v="1"/>
    <n v="0"/>
    <x v="3"/>
    <x v="0"/>
  </r>
  <r>
    <x v="55"/>
    <x v="7"/>
    <x v="96"/>
    <x v="157"/>
    <x v="1"/>
    <n v="0"/>
    <x v="3"/>
    <x v="0"/>
  </r>
  <r>
    <x v="55"/>
    <x v="7"/>
    <x v="96"/>
    <x v="158"/>
    <x v="1"/>
    <n v="0"/>
    <x v="1"/>
    <x v="1"/>
  </r>
  <r>
    <x v="55"/>
    <x v="7"/>
    <x v="96"/>
    <x v="10"/>
    <x v="1"/>
    <n v="0"/>
    <x v="4"/>
    <x v="3"/>
  </r>
  <r>
    <x v="55"/>
    <x v="7"/>
    <x v="97"/>
    <x v="161"/>
    <x v="0"/>
    <n v="0"/>
    <x v="3"/>
    <x v="0"/>
  </r>
  <r>
    <x v="55"/>
    <x v="7"/>
    <x v="97"/>
    <x v="156"/>
    <x v="0"/>
    <n v="0"/>
    <x v="8"/>
    <x v="0"/>
  </r>
  <r>
    <x v="55"/>
    <x v="7"/>
    <x v="97"/>
    <x v="155"/>
    <x v="0"/>
    <n v="0"/>
    <x v="0"/>
    <x v="0"/>
  </r>
  <r>
    <x v="55"/>
    <x v="7"/>
    <x v="97"/>
    <x v="159"/>
    <x v="0"/>
    <n v="0"/>
    <x v="7"/>
    <x v="3"/>
  </r>
  <r>
    <x v="55"/>
    <x v="7"/>
    <x v="97"/>
    <x v="165"/>
    <x v="0"/>
    <n v="0"/>
    <x v="3"/>
    <x v="0"/>
  </r>
  <r>
    <x v="55"/>
    <x v="7"/>
    <x v="97"/>
    <x v="162"/>
    <x v="0"/>
    <n v="0"/>
    <x v="0"/>
    <x v="0"/>
  </r>
  <r>
    <x v="55"/>
    <x v="7"/>
    <x v="97"/>
    <x v="27"/>
    <x v="0"/>
    <n v="0"/>
    <x v="5"/>
    <x v="3"/>
  </r>
  <r>
    <x v="55"/>
    <x v="7"/>
    <x v="97"/>
    <x v="26"/>
    <x v="0"/>
    <n v="0"/>
    <x v="7"/>
    <x v="3"/>
  </r>
  <r>
    <x v="55"/>
    <x v="7"/>
    <x v="97"/>
    <x v="160"/>
    <x v="0"/>
    <n v="0"/>
    <x v="2"/>
    <x v="2"/>
  </r>
  <r>
    <x v="55"/>
    <x v="7"/>
    <x v="97"/>
    <x v="164"/>
    <x v="0"/>
    <n v="0"/>
    <x v="0"/>
    <x v="0"/>
  </r>
  <r>
    <x v="55"/>
    <x v="7"/>
    <x v="97"/>
    <x v="163"/>
    <x v="0"/>
    <n v="0"/>
    <x v="0"/>
    <x v="0"/>
  </r>
  <r>
    <x v="55"/>
    <x v="7"/>
    <x v="97"/>
    <x v="154"/>
    <x v="0"/>
    <n v="0"/>
    <x v="3"/>
    <x v="0"/>
  </r>
  <r>
    <x v="55"/>
    <x v="7"/>
    <x v="97"/>
    <x v="157"/>
    <x v="0"/>
    <n v="0"/>
    <x v="3"/>
    <x v="0"/>
  </r>
  <r>
    <x v="55"/>
    <x v="7"/>
    <x v="97"/>
    <x v="158"/>
    <x v="0"/>
    <n v="0"/>
    <x v="1"/>
    <x v="1"/>
  </r>
  <r>
    <x v="55"/>
    <x v="7"/>
    <x v="97"/>
    <x v="10"/>
    <x v="0"/>
    <n v="0"/>
    <x v="4"/>
    <x v="3"/>
  </r>
  <r>
    <x v="55"/>
    <x v="7"/>
    <x v="97"/>
    <x v="161"/>
    <x v="1"/>
    <n v="0"/>
    <x v="3"/>
    <x v="0"/>
  </r>
  <r>
    <x v="55"/>
    <x v="7"/>
    <x v="97"/>
    <x v="156"/>
    <x v="1"/>
    <n v="0"/>
    <x v="8"/>
    <x v="0"/>
  </r>
  <r>
    <x v="55"/>
    <x v="7"/>
    <x v="97"/>
    <x v="155"/>
    <x v="1"/>
    <n v="0"/>
    <x v="0"/>
    <x v="0"/>
  </r>
  <r>
    <x v="55"/>
    <x v="7"/>
    <x v="97"/>
    <x v="159"/>
    <x v="1"/>
    <n v="0"/>
    <x v="7"/>
    <x v="3"/>
  </r>
  <r>
    <x v="55"/>
    <x v="7"/>
    <x v="97"/>
    <x v="165"/>
    <x v="1"/>
    <n v="0"/>
    <x v="3"/>
    <x v="0"/>
  </r>
  <r>
    <x v="55"/>
    <x v="7"/>
    <x v="97"/>
    <x v="162"/>
    <x v="1"/>
    <n v="0"/>
    <x v="0"/>
    <x v="0"/>
  </r>
  <r>
    <x v="55"/>
    <x v="7"/>
    <x v="97"/>
    <x v="27"/>
    <x v="1"/>
    <n v="0"/>
    <x v="5"/>
    <x v="3"/>
  </r>
  <r>
    <x v="55"/>
    <x v="7"/>
    <x v="97"/>
    <x v="26"/>
    <x v="1"/>
    <n v="0"/>
    <x v="7"/>
    <x v="3"/>
  </r>
  <r>
    <x v="55"/>
    <x v="7"/>
    <x v="97"/>
    <x v="160"/>
    <x v="1"/>
    <n v="0"/>
    <x v="2"/>
    <x v="2"/>
  </r>
  <r>
    <x v="55"/>
    <x v="7"/>
    <x v="97"/>
    <x v="164"/>
    <x v="1"/>
    <n v="0"/>
    <x v="0"/>
    <x v="0"/>
  </r>
  <r>
    <x v="55"/>
    <x v="7"/>
    <x v="97"/>
    <x v="163"/>
    <x v="1"/>
    <n v="0"/>
    <x v="0"/>
    <x v="0"/>
  </r>
  <r>
    <x v="55"/>
    <x v="7"/>
    <x v="97"/>
    <x v="154"/>
    <x v="1"/>
    <n v="0"/>
    <x v="3"/>
    <x v="0"/>
  </r>
  <r>
    <x v="55"/>
    <x v="7"/>
    <x v="97"/>
    <x v="157"/>
    <x v="1"/>
    <n v="0"/>
    <x v="3"/>
    <x v="0"/>
  </r>
  <r>
    <x v="55"/>
    <x v="7"/>
    <x v="97"/>
    <x v="158"/>
    <x v="1"/>
    <n v="0"/>
    <x v="1"/>
    <x v="1"/>
  </r>
  <r>
    <x v="55"/>
    <x v="7"/>
    <x v="97"/>
    <x v="10"/>
    <x v="1"/>
    <n v="0"/>
    <x v="4"/>
    <x v="3"/>
  </r>
  <r>
    <x v="55"/>
    <x v="7"/>
    <x v="98"/>
    <x v="161"/>
    <x v="0"/>
    <n v="0"/>
    <x v="3"/>
    <x v="0"/>
  </r>
  <r>
    <x v="55"/>
    <x v="7"/>
    <x v="98"/>
    <x v="156"/>
    <x v="0"/>
    <n v="0"/>
    <x v="8"/>
    <x v="0"/>
  </r>
  <r>
    <x v="55"/>
    <x v="7"/>
    <x v="98"/>
    <x v="155"/>
    <x v="0"/>
    <n v="1"/>
    <x v="0"/>
    <x v="0"/>
  </r>
  <r>
    <x v="55"/>
    <x v="7"/>
    <x v="98"/>
    <x v="159"/>
    <x v="0"/>
    <n v="0"/>
    <x v="7"/>
    <x v="3"/>
  </r>
  <r>
    <x v="55"/>
    <x v="7"/>
    <x v="98"/>
    <x v="165"/>
    <x v="0"/>
    <n v="0"/>
    <x v="3"/>
    <x v="0"/>
  </r>
  <r>
    <x v="55"/>
    <x v="7"/>
    <x v="98"/>
    <x v="162"/>
    <x v="0"/>
    <n v="0"/>
    <x v="0"/>
    <x v="0"/>
  </r>
  <r>
    <x v="55"/>
    <x v="7"/>
    <x v="98"/>
    <x v="27"/>
    <x v="0"/>
    <n v="0"/>
    <x v="5"/>
    <x v="3"/>
  </r>
  <r>
    <x v="55"/>
    <x v="7"/>
    <x v="98"/>
    <x v="26"/>
    <x v="0"/>
    <n v="0"/>
    <x v="7"/>
    <x v="3"/>
  </r>
  <r>
    <x v="55"/>
    <x v="7"/>
    <x v="98"/>
    <x v="160"/>
    <x v="0"/>
    <n v="0"/>
    <x v="2"/>
    <x v="2"/>
  </r>
  <r>
    <x v="55"/>
    <x v="7"/>
    <x v="98"/>
    <x v="164"/>
    <x v="0"/>
    <n v="0"/>
    <x v="0"/>
    <x v="0"/>
  </r>
  <r>
    <x v="55"/>
    <x v="7"/>
    <x v="98"/>
    <x v="163"/>
    <x v="0"/>
    <n v="0"/>
    <x v="0"/>
    <x v="0"/>
  </r>
  <r>
    <x v="55"/>
    <x v="7"/>
    <x v="98"/>
    <x v="154"/>
    <x v="0"/>
    <n v="0"/>
    <x v="3"/>
    <x v="0"/>
  </r>
  <r>
    <x v="55"/>
    <x v="7"/>
    <x v="98"/>
    <x v="157"/>
    <x v="0"/>
    <n v="0"/>
    <x v="3"/>
    <x v="0"/>
  </r>
  <r>
    <x v="55"/>
    <x v="7"/>
    <x v="98"/>
    <x v="158"/>
    <x v="0"/>
    <n v="0"/>
    <x v="1"/>
    <x v="1"/>
  </r>
  <r>
    <x v="55"/>
    <x v="7"/>
    <x v="98"/>
    <x v="10"/>
    <x v="0"/>
    <n v="0"/>
    <x v="4"/>
    <x v="3"/>
  </r>
  <r>
    <x v="55"/>
    <x v="7"/>
    <x v="98"/>
    <x v="161"/>
    <x v="1"/>
    <n v="0"/>
    <x v="3"/>
    <x v="0"/>
  </r>
  <r>
    <x v="55"/>
    <x v="7"/>
    <x v="98"/>
    <x v="156"/>
    <x v="1"/>
    <n v="0"/>
    <x v="8"/>
    <x v="0"/>
  </r>
  <r>
    <x v="55"/>
    <x v="7"/>
    <x v="98"/>
    <x v="155"/>
    <x v="1"/>
    <n v="0"/>
    <x v="0"/>
    <x v="0"/>
  </r>
  <r>
    <x v="55"/>
    <x v="7"/>
    <x v="98"/>
    <x v="159"/>
    <x v="1"/>
    <n v="0"/>
    <x v="7"/>
    <x v="3"/>
  </r>
  <r>
    <x v="55"/>
    <x v="7"/>
    <x v="98"/>
    <x v="165"/>
    <x v="1"/>
    <n v="0"/>
    <x v="3"/>
    <x v="0"/>
  </r>
  <r>
    <x v="55"/>
    <x v="7"/>
    <x v="98"/>
    <x v="162"/>
    <x v="1"/>
    <n v="0"/>
    <x v="0"/>
    <x v="0"/>
  </r>
  <r>
    <x v="55"/>
    <x v="7"/>
    <x v="98"/>
    <x v="27"/>
    <x v="1"/>
    <n v="0"/>
    <x v="5"/>
    <x v="3"/>
  </r>
  <r>
    <x v="55"/>
    <x v="7"/>
    <x v="98"/>
    <x v="26"/>
    <x v="1"/>
    <n v="0"/>
    <x v="7"/>
    <x v="3"/>
  </r>
  <r>
    <x v="55"/>
    <x v="7"/>
    <x v="98"/>
    <x v="160"/>
    <x v="1"/>
    <n v="0"/>
    <x v="2"/>
    <x v="2"/>
  </r>
  <r>
    <x v="55"/>
    <x v="7"/>
    <x v="98"/>
    <x v="164"/>
    <x v="1"/>
    <n v="0"/>
    <x v="0"/>
    <x v="0"/>
  </r>
  <r>
    <x v="55"/>
    <x v="7"/>
    <x v="98"/>
    <x v="163"/>
    <x v="1"/>
    <n v="0"/>
    <x v="0"/>
    <x v="0"/>
  </r>
  <r>
    <x v="55"/>
    <x v="7"/>
    <x v="98"/>
    <x v="154"/>
    <x v="1"/>
    <n v="0"/>
    <x v="3"/>
    <x v="0"/>
  </r>
  <r>
    <x v="55"/>
    <x v="7"/>
    <x v="98"/>
    <x v="157"/>
    <x v="1"/>
    <n v="0"/>
    <x v="3"/>
    <x v="0"/>
  </r>
  <r>
    <x v="55"/>
    <x v="7"/>
    <x v="98"/>
    <x v="158"/>
    <x v="1"/>
    <n v="0"/>
    <x v="1"/>
    <x v="1"/>
  </r>
  <r>
    <x v="55"/>
    <x v="7"/>
    <x v="98"/>
    <x v="10"/>
    <x v="1"/>
    <n v="0"/>
    <x v="4"/>
    <x v="3"/>
  </r>
  <r>
    <x v="55"/>
    <x v="7"/>
    <x v="99"/>
    <x v="161"/>
    <x v="0"/>
    <n v="0"/>
    <x v="3"/>
    <x v="0"/>
  </r>
  <r>
    <x v="55"/>
    <x v="7"/>
    <x v="99"/>
    <x v="156"/>
    <x v="0"/>
    <n v="0"/>
    <x v="8"/>
    <x v="0"/>
  </r>
  <r>
    <x v="55"/>
    <x v="7"/>
    <x v="99"/>
    <x v="155"/>
    <x v="0"/>
    <n v="0.8"/>
    <x v="0"/>
    <x v="0"/>
  </r>
  <r>
    <x v="55"/>
    <x v="7"/>
    <x v="99"/>
    <x v="159"/>
    <x v="0"/>
    <n v="0"/>
    <x v="7"/>
    <x v="3"/>
  </r>
  <r>
    <x v="55"/>
    <x v="7"/>
    <x v="99"/>
    <x v="165"/>
    <x v="0"/>
    <n v="0"/>
    <x v="3"/>
    <x v="0"/>
  </r>
  <r>
    <x v="55"/>
    <x v="7"/>
    <x v="99"/>
    <x v="162"/>
    <x v="0"/>
    <n v="0"/>
    <x v="0"/>
    <x v="0"/>
  </r>
  <r>
    <x v="55"/>
    <x v="7"/>
    <x v="99"/>
    <x v="27"/>
    <x v="0"/>
    <n v="0"/>
    <x v="5"/>
    <x v="3"/>
  </r>
  <r>
    <x v="55"/>
    <x v="7"/>
    <x v="99"/>
    <x v="26"/>
    <x v="0"/>
    <n v="0"/>
    <x v="7"/>
    <x v="3"/>
  </r>
  <r>
    <x v="55"/>
    <x v="7"/>
    <x v="99"/>
    <x v="160"/>
    <x v="0"/>
    <n v="0"/>
    <x v="2"/>
    <x v="2"/>
  </r>
  <r>
    <x v="55"/>
    <x v="7"/>
    <x v="99"/>
    <x v="164"/>
    <x v="0"/>
    <n v="0"/>
    <x v="0"/>
    <x v="0"/>
  </r>
  <r>
    <x v="55"/>
    <x v="7"/>
    <x v="99"/>
    <x v="163"/>
    <x v="0"/>
    <n v="0"/>
    <x v="0"/>
    <x v="0"/>
  </r>
  <r>
    <x v="55"/>
    <x v="7"/>
    <x v="99"/>
    <x v="154"/>
    <x v="0"/>
    <n v="0"/>
    <x v="3"/>
    <x v="0"/>
  </r>
  <r>
    <x v="55"/>
    <x v="7"/>
    <x v="99"/>
    <x v="157"/>
    <x v="0"/>
    <n v="0"/>
    <x v="3"/>
    <x v="0"/>
  </r>
  <r>
    <x v="55"/>
    <x v="7"/>
    <x v="99"/>
    <x v="158"/>
    <x v="0"/>
    <n v="0"/>
    <x v="1"/>
    <x v="1"/>
  </r>
  <r>
    <x v="55"/>
    <x v="7"/>
    <x v="99"/>
    <x v="10"/>
    <x v="0"/>
    <n v="0"/>
    <x v="4"/>
    <x v="3"/>
  </r>
  <r>
    <x v="55"/>
    <x v="7"/>
    <x v="99"/>
    <x v="161"/>
    <x v="1"/>
    <n v="0"/>
    <x v="3"/>
    <x v="0"/>
  </r>
  <r>
    <x v="55"/>
    <x v="7"/>
    <x v="99"/>
    <x v="156"/>
    <x v="1"/>
    <n v="0"/>
    <x v="8"/>
    <x v="0"/>
  </r>
  <r>
    <x v="55"/>
    <x v="7"/>
    <x v="99"/>
    <x v="155"/>
    <x v="1"/>
    <n v="0"/>
    <x v="0"/>
    <x v="0"/>
  </r>
  <r>
    <x v="55"/>
    <x v="7"/>
    <x v="99"/>
    <x v="159"/>
    <x v="1"/>
    <n v="0"/>
    <x v="7"/>
    <x v="3"/>
  </r>
  <r>
    <x v="55"/>
    <x v="7"/>
    <x v="99"/>
    <x v="165"/>
    <x v="1"/>
    <n v="0"/>
    <x v="3"/>
    <x v="0"/>
  </r>
  <r>
    <x v="55"/>
    <x v="7"/>
    <x v="99"/>
    <x v="162"/>
    <x v="1"/>
    <n v="0"/>
    <x v="0"/>
    <x v="0"/>
  </r>
  <r>
    <x v="55"/>
    <x v="7"/>
    <x v="99"/>
    <x v="27"/>
    <x v="1"/>
    <n v="0"/>
    <x v="5"/>
    <x v="3"/>
  </r>
  <r>
    <x v="55"/>
    <x v="7"/>
    <x v="99"/>
    <x v="26"/>
    <x v="1"/>
    <n v="0"/>
    <x v="7"/>
    <x v="3"/>
  </r>
  <r>
    <x v="55"/>
    <x v="7"/>
    <x v="99"/>
    <x v="160"/>
    <x v="1"/>
    <n v="0"/>
    <x v="2"/>
    <x v="2"/>
  </r>
  <r>
    <x v="55"/>
    <x v="7"/>
    <x v="99"/>
    <x v="164"/>
    <x v="1"/>
    <n v="0"/>
    <x v="0"/>
    <x v="0"/>
  </r>
  <r>
    <x v="55"/>
    <x v="7"/>
    <x v="99"/>
    <x v="163"/>
    <x v="1"/>
    <n v="0"/>
    <x v="0"/>
    <x v="0"/>
  </r>
  <r>
    <x v="55"/>
    <x v="7"/>
    <x v="99"/>
    <x v="154"/>
    <x v="1"/>
    <n v="0"/>
    <x v="3"/>
    <x v="0"/>
  </r>
  <r>
    <x v="55"/>
    <x v="7"/>
    <x v="99"/>
    <x v="157"/>
    <x v="1"/>
    <n v="0"/>
    <x v="3"/>
    <x v="0"/>
  </r>
  <r>
    <x v="55"/>
    <x v="7"/>
    <x v="99"/>
    <x v="158"/>
    <x v="1"/>
    <n v="0"/>
    <x v="1"/>
    <x v="1"/>
  </r>
  <r>
    <x v="55"/>
    <x v="7"/>
    <x v="99"/>
    <x v="10"/>
    <x v="1"/>
    <n v="0"/>
    <x v="4"/>
    <x v="3"/>
  </r>
  <r>
    <x v="55"/>
    <x v="7"/>
    <x v="100"/>
    <x v="161"/>
    <x v="0"/>
    <n v="0"/>
    <x v="3"/>
    <x v="0"/>
  </r>
  <r>
    <x v="55"/>
    <x v="7"/>
    <x v="100"/>
    <x v="156"/>
    <x v="0"/>
    <n v="0"/>
    <x v="8"/>
    <x v="0"/>
  </r>
  <r>
    <x v="55"/>
    <x v="7"/>
    <x v="100"/>
    <x v="155"/>
    <x v="0"/>
    <n v="0"/>
    <x v="0"/>
    <x v="0"/>
  </r>
  <r>
    <x v="55"/>
    <x v="7"/>
    <x v="100"/>
    <x v="159"/>
    <x v="0"/>
    <n v="0"/>
    <x v="7"/>
    <x v="3"/>
  </r>
  <r>
    <x v="55"/>
    <x v="7"/>
    <x v="100"/>
    <x v="165"/>
    <x v="0"/>
    <n v="0"/>
    <x v="3"/>
    <x v="0"/>
  </r>
  <r>
    <x v="55"/>
    <x v="7"/>
    <x v="100"/>
    <x v="162"/>
    <x v="0"/>
    <n v="0"/>
    <x v="0"/>
    <x v="0"/>
  </r>
  <r>
    <x v="55"/>
    <x v="7"/>
    <x v="100"/>
    <x v="27"/>
    <x v="0"/>
    <n v="0"/>
    <x v="5"/>
    <x v="3"/>
  </r>
  <r>
    <x v="55"/>
    <x v="7"/>
    <x v="100"/>
    <x v="26"/>
    <x v="0"/>
    <n v="0"/>
    <x v="7"/>
    <x v="3"/>
  </r>
  <r>
    <x v="55"/>
    <x v="7"/>
    <x v="100"/>
    <x v="160"/>
    <x v="0"/>
    <n v="0"/>
    <x v="2"/>
    <x v="2"/>
  </r>
  <r>
    <x v="55"/>
    <x v="7"/>
    <x v="100"/>
    <x v="164"/>
    <x v="0"/>
    <n v="0"/>
    <x v="0"/>
    <x v="0"/>
  </r>
  <r>
    <x v="55"/>
    <x v="7"/>
    <x v="100"/>
    <x v="163"/>
    <x v="0"/>
    <n v="0"/>
    <x v="0"/>
    <x v="0"/>
  </r>
  <r>
    <x v="55"/>
    <x v="7"/>
    <x v="100"/>
    <x v="154"/>
    <x v="0"/>
    <n v="0"/>
    <x v="3"/>
    <x v="0"/>
  </r>
  <r>
    <x v="55"/>
    <x v="7"/>
    <x v="100"/>
    <x v="157"/>
    <x v="0"/>
    <n v="0"/>
    <x v="3"/>
    <x v="0"/>
  </r>
  <r>
    <x v="55"/>
    <x v="7"/>
    <x v="100"/>
    <x v="158"/>
    <x v="0"/>
    <n v="0"/>
    <x v="1"/>
    <x v="1"/>
  </r>
  <r>
    <x v="55"/>
    <x v="7"/>
    <x v="100"/>
    <x v="10"/>
    <x v="0"/>
    <n v="0"/>
    <x v="4"/>
    <x v="3"/>
  </r>
  <r>
    <x v="55"/>
    <x v="7"/>
    <x v="100"/>
    <x v="161"/>
    <x v="1"/>
    <n v="0"/>
    <x v="3"/>
    <x v="0"/>
  </r>
  <r>
    <x v="55"/>
    <x v="7"/>
    <x v="100"/>
    <x v="156"/>
    <x v="1"/>
    <n v="0"/>
    <x v="8"/>
    <x v="0"/>
  </r>
  <r>
    <x v="55"/>
    <x v="7"/>
    <x v="100"/>
    <x v="155"/>
    <x v="1"/>
    <n v="0"/>
    <x v="0"/>
    <x v="0"/>
  </r>
  <r>
    <x v="55"/>
    <x v="7"/>
    <x v="100"/>
    <x v="159"/>
    <x v="1"/>
    <n v="0"/>
    <x v="7"/>
    <x v="3"/>
  </r>
  <r>
    <x v="55"/>
    <x v="7"/>
    <x v="100"/>
    <x v="165"/>
    <x v="1"/>
    <n v="0"/>
    <x v="3"/>
    <x v="0"/>
  </r>
  <r>
    <x v="55"/>
    <x v="7"/>
    <x v="100"/>
    <x v="162"/>
    <x v="1"/>
    <n v="0"/>
    <x v="0"/>
    <x v="0"/>
  </r>
  <r>
    <x v="55"/>
    <x v="7"/>
    <x v="100"/>
    <x v="27"/>
    <x v="1"/>
    <n v="0"/>
    <x v="5"/>
    <x v="3"/>
  </r>
  <r>
    <x v="55"/>
    <x v="7"/>
    <x v="100"/>
    <x v="26"/>
    <x v="1"/>
    <n v="0"/>
    <x v="7"/>
    <x v="3"/>
  </r>
  <r>
    <x v="55"/>
    <x v="7"/>
    <x v="100"/>
    <x v="160"/>
    <x v="1"/>
    <n v="0"/>
    <x v="2"/>
    <x v="2"/>
  </r>
  <r>
    <x v="55"/>
    <x v="7"/>
    <x v="100"/>
    <x v="164"/>
    <x v="1"/>
    <n v="0"/>
    <x v="0"/>
    <x v="0"/>
  </r>
  <r>
    <x v="55"/>
    <x v="7"/>
    <x v="100"/>
    <x v="163"/>
    <x v="1"/>
    <n v="0"/>
    <x v="0"/>
    <x v="0"/>
  </r>
  <r>
    <x v="55"/>
    <x v="7"/>
    <x v="100"/>
    <x v="154"/>
    <x v="1"/>
    <n v="0"/>
    <x v="3"/>
    <x v="0"/>
  </r>
  <r>
    <x v="55"/>
    <x v="7"/>
    <x v="100"/>
    <x v="157"/>
    <x v="1"/>
    <n v="0"/>
    <x v="3"/>
    <x v="0"/>
  </r>
  <r>
    <x v="55"/>
    <x v="7"/>
    <x v="100"/>
    <x v="158"/>
    <x v="1"/>
    <n v="0"/>
    <x v="1"/>
    <x v="1"/>
  </r>
  <r>
    <x v="55"/>
    <x v="7"/>
    <x v="100"/>
    <x v="10"/>
    <x v="1"/>
    <n v="0"/>
    <x v="4"/>
    <x v="3"/>
  </r>
  <r>
    <x v="55"/>
    <x v="7"/>
    <x v="101"/>
    <x v="161"/>
    <x v="0"/>
    <n v="0"/>
    <x v="3"/>
    <x v="0"/>
  </r>
  <r>
    <x v="55"/>
    <x v="7"/>
    <x v="101"/>
    <x v="156"/>
    <x v="0"/>
    <n v="0"/>
    <x v="8"/>
    <x v="0"/>
  </r>
  <r>
    <x v="55"/>
    <x v="7"/>
    <x v="101"/>
    <x v="155"/>
    <x v="0"/>
    <n v="0"/>
    <x v="0"/>
    <x v="0"/>
  </r>
  <r>
    <x v="55"/>
    <x v="7"/>
    <x v="101"/>
    <x v="159"/>
    <x v="0"/>
    <n v="0"/>
    <x v="7"/>
    <x v="3"/>
  </r>
  <r>
    <x v="55"/>
    <x v="7"/>
    <x v="101"/>
    <x v="165"/>
    <x v="0"/>
    <n v="0"/>
    <x v="3"/>
    <x v="0"/>
  </r>
  <r>
    <x v="55"/>
    <x v="7"/>
    <x v="101"/>
    <x v="162"/>
    <x v="0"/>
    <n v="0"/>
    <x v="0"/>
    <x v="0"/>
  </r>
  <r>
    <x v="55"/>
    <x v="7"/>
    <x v="101"/>
    <x v="27"/>
    <x v="0"/>
    <n v="0"/>
    <x v="5"/>
    <x v="3"/>
  </r>
  <r>
    <x v="55"/>
    <x v="7"/>
    <x v="101"/>
    <x v="26"/>
    <x v="0"/>
    <n v="0"/>
    <x v="7"/>
    <x v="3"/>
  </r>
  <r>
    <x v="55"/>
    <x v="7"/>
    <x v="101"/>
    <x v="160"/>
    <x v="0"/>
    <n v="0"/>
    <x v="2"/>
    <x v="2"/>
  </r>
  <r>
    <x v="55"/>
    <x v="7"/>
    <x v="101"/>
    <x v="164"/>
    <x v="0"/>
    <n v="0"/>
    <x v="0"/>
    <x v="0"/>
  </r>
  <r>
    <x v="55"/>
    <x v="7"/>
    <x v="101"/>
    <x v="163"/>
    <x v="0"/>
    <n v="0"/>
    <x v="0"/>
    <x v="0"/>
  </r>
  <r>
    <x v="55"/>
    <x v="7"/>
    <x v="101"/>
    <x v="154"/>
    <x v="0"/>
    <n v="0"/>
    <x v="3"/>
    <x v="0"/>
  </r>
  <r>
    <x v="55"/>
    <x v="7"/>
    <x v="101"/>
    <x v="157"/>
    <x v="0"/>
    <n v="0"/>
    <x v="3"/>
    <x v="0"/>
  </r>
  <r>
    <x v="55"/>
    <x v="7"/>
    <x v="101"/>
    <x v="158"/>
    <x v="0"/>
    <n v="0"/>
    <x v="1"/>
    <x v="1"/>
  </r>
  <r>
    <x v="55"/>
    <x v="7"/>
    <x v="101"/>
    <x v="10"/>
    <x v="0"/>
    <n v="0"/>
    <x v="4"/>
    <x v="3"/>
  </r>
  <r>
    <x v="55"/>
    <x v="7"/>
    <x v="101"/>
    <x v="161"/>
    <x v="1"/>
    <n v="0"/>
    <x v="3"/>
    <x v="0"/>
  </r>
  <r>
    <x v="55"/>
    <x v="7"/>
    <x v="101"/>
    <x v="156"/>
    <x v="1"/>
    <n v="0"/>
    <x v="8"/>
    <x v="0"/>
  </r>
  <r>
    <x v="55"/>
    <x v="7"/>
    <x v="101"/>
    <x v="155"/>
    <x v="1"/>
    <n v="0"/>
    <x v="0"/>
    <x v="0"/>
  </r>
  <r>
    <x v="55"/>
    <x v="7"/>
    <x v="101"/>
    <x v="159"/>
    <x v="1"/>
    <n v="0"/>
    <x v="7"/>
    <x v="3"/>
  </r>
  <r>
    <x v="55"/>
    <x v="7"/>
    <x v="101"/>
    <x v="165"/>
    <x v="1"/>
    <n v="0"/>
    <x v="3"/>
    <x v="0"/>
  </r>
  <r>
    <x v="55"/>
    <x v="7"/>
    <x v="101"/>
    <x v="162"/>
    <x v="1"/>
    <n v="0"/>
    <x v="0"/>
    <x v="0"/>
  </r>
  <r>
    <x v="55"/>
    <x v="7"/>
    <x v="101"/>
    <x v="27"/>
    <x v="1"/>
    <n v="0"/>
    <x v="5"/>
    <x v="3"/>
  </r>
  <r>
    <x v="55"/>
    <x v="7"/>
    <x v="101"/>
    <x v="26"/>
    <x v="1"/>
    <n v="0"/>
    <x v="7"/>
    <x v="3"/>
  </r>
  <r>
    <x v="55"/>
    <x v="7"/>
    <x v="101"/>
    <x v="160"/>
    <x v="1"/>
    <n v="0"/>
    <x v="2"/>
    <x v="2"/>
  </r>
  <r>
    <x v="55"/>
    <x v="7"/>
    <x v="101"/>
    <x v="164"/>
    <x v="1"/>
    <n v="0"/>
    <x v="0"/>
    <x v="0"/>
  </r>
  <r>
    <x v="55"/>
    <x v="7"/>
    <x v="101"/>
    <x v="163"/>
    <x v="1"/>
    <n v="0"/>
    <x v="0"/>
    <x v="0"/>
  </r>
  <r>
    <x v="55"/>
    <x v="7"/>
    <x v="101"/>
    <x v="154"/>
    <x v="1"/>
    <n v="0"/>
    <x v="3"/>
    <x v="0"/>
  </r>
  <r>
    <x v="55"/>
    <x v="7"/>
    <x v="101"/>
    <x v="157"/>
    <x v="1"/>
    <n v="0"/>
    <x v="3"/>
    <x v="0"/>
  </r>
  <r>
    <x v="55"/>
    <x v="7"/>
    <x v="101"/>
    <x v="158"/>
    <x v="1"/>
    <n v="0"/>
    <x v="1"/>
    <x v="1"/>
  </r>
  <r>
    <x v="55"/>
    <x v="7"/>
    <x v="101"/>
    <x v="10"/>
    <x v="1"/>
    <n v="0"/>
    <x v="4"/>
    <x v="3"/>
  </r>
  <r>
    <x v="55"/>
    <x v="7"/>
    <x v="102"/>
    <x v="161"/>
    <x v="0"/>
    <n v="0"/>
    <x v="3"/>
    <x v="0"/>
  </r>
  <r>
    <x v="55"/>
    <x v="7"/>
    <x v="102"/>
    <x v="156"/>
    <x v="0"/>
    <n v="0"/>
    <x v="8"/>
    <x v="0"/>
  </r>
  <r>
    <x v="55"/>
    <x v="7"/>
    <x v="102"/>
    <x v="155"/>
    <x v="0"/>
    <n v="0"/>
    <x v="0"/>
    <x v="0"/>
  </r>
  <r>
    <x v="55"/>
    <x v="7"/>
    <x v="102"/>
    <x v="159"/>
    <x v="0"/>
    <n v="0"/>
    <x v="7"/>
    <x v="3"/>
  </r>
  <r>
    <x v="55"/>
    <x v="7"/>
    <x v="102"/>
    <x v="165"/>
    <x v="0"/>
    <n v="0"/>
    <x v="3"/>
    <x v="0"/>
  </r>
  <r>
    <x v="55"/>
    <x v="7"/>
    <x v="102"/>
    <x v="162"/>
    <x v="0"/>
    <n v="2.2999999999999998"/>
    <x v="0"/>
    <x v="0"/>
  </r>
  <r>
    <x v="55"/>
    <x v="7"/>
    <x v="102"/>
    <x v="27"/>
    <x v="0"/>
    <n v="0"/>
    <x v="5"/>
    <x v="3"/>
  </r>
  <r>
    <x v="55"/>
    <x v="7"/>
    <x v="102"/>
    <x v="26"/>
    <x v="0"/>
    <n v="0.9"/>
    <x v="7"/>
    <x v="3"/>
  </r>
  <r>
    <x v="55"/>
    <x v="7"/>
    <x v="102"/>
    <x v="160"/>
    <x v="0"/>
    <n v="0"/>
    <x v="2"/>
    <x v="2"/>
  </r>
  <r>
    <x v="55"/>
    <x v="7"/>
    <x v="102"/>
    <x v="164"/>
    <x v="0"/>
    <n v="0"/>
    <x v="0"/>
    <x v="0"/>
  </r>
  <r>
    <x v="55"/>
    <x v="7"/>
    <x v="102"/>
    <x v="163"/>
    <x v="0"/>
    <n v="0"/>
    <x v="0"/>
    <x v="0"/>
  </r>
  <r>
    <x v="55"/>
    <x v="7"/>
    <x v="102"/>
    <x v="154"/>
    <x v="0"/>
    <n v="0"/>
    <x v="3"/>
    <x v="0"/>
  </r>
  <r>
    <x v="55"/>
    <x v="7"/>
    <x v="102"/>
    <x v="157"/>
    <x v="0"/>
    <n v="0"/>
    <x v="3"/>
    <x v="0"/>
  </r>
  <r>
    <x v="55"/>
    <x v="7"/>
    <x v="102"/>
    <x v="158"/>
    <x v="0"/>
    <n v="1"/>
    <x v="1"/>
    <x v="1"/>
  </r>
  <r>
    <x v="55"/>
    <x v="7"/>
    <x v="102"/>
    <x v="10"/>
    <x v="0"/>
    <n v="0"/>
    <x v="4"/>
    <x v="3"/>
  </r>
  <r>
    <x v="55"/>
    <x v="7"/>
    <x v="102"/>
    <x v="161"/>
    <x v="1"/>
    <n v="2.9"/>
    <x v="3"/>
    <x v="0"/>
  </r>
  <r>
    <x v="55"/>
    <x v="7"/>
    <x v="102"/>
    <x v="156"/>
    <x v="1"/>
    <n v="0"/>
    <x v="8"/>
    <x v="0"/>
  </r>
  <r>
    <x v="55"/>
    <x v="7"/>
    <x v="102"/>
    <x v="155"/>
    <x v="1"/>
    <n v="0.6"/>
    <x v="0"/>
    <x v="0"/>
  </r>
  <r>
    <x v="55"/>
    <x v="7"/>
    <x v="102"/>
    <x v="159"/>
    <x v="1"/>
    <n v="0"/>
    <x v="7"/>
    <x v="3"/>
  </r>
  <r>
    <x v="55"/>
    <x v="7"/>
    <x v="102"/>
    <x v="165"/>
    <x v="1"/>
    <n v="0"/>
    <x v="3"/>
    <x v="0"/>
  </r>
  <r>
    <x v="55"/>
    <x v="7"/>
    <x v="102"/>
    <x v="162"/>
    <x v="1"/>
    <n v="11"/>
    <x v="0"/>
    <x v="0"/>
  </r>
  <r>
    <x v="55"/>
    <x v="7"/>
    <x v="102"/>
    <x v="27"/>
    <x v="1"/>
    <n v="0"/>
    <x v="5"/>
    <x v="3"/>
  </r>
  <r>
    <x v="55"/>
    <x v="7"/>
    <x v="102"/>
    <x v="26"/>
    <x v="1"/>
    <n v="0.8"/>
    <x v="7"/>
    <x v="3"/>
  </r>
  <r>
    <x v="55"/>
    <x v="7"/>
    <x v="102"/>
    <x v="160"/>
    <x v="1"/>
    <n v="0"/>
    <x v="2"/>
    <x v="2"/>
  </r>
  <r>
    <x v="55"/>
    <x v="7"/>
    <x v="102"/>
    <x v="164"/>
    <x v="1"/>
    <n v="0"/>
    <x v="0"/>
    <x v="0"/>
  </r>
  <r>
    <x v="55"/>
    <x v="7"/>
    <x v="102"/>
    <x v="163"/>
    <x v="1"/>
    <n v="17"/>
    <x v="0"/>
    <x v="0"/>
  </r>
  <r>
    <x v="55"/>
    <x v="7"/>
    <x v="102"/>
    <x v="154"/>
    <x v="1"/>
    <n v="0"/>
    <x v="3"/>
    <x v="0"/>
  </r>
  <r>
    <x v="55"/>
    <x v="7"/>
    <x v="102"/>
    <x v="157"/>
    <x v="1"/>
    <n v="0"/>
    <x v="3"/>
    <x v="0"/>
  </r>
  <r>
    <x v="55"/>
    <x v="7"/>
    <x v="102"/>
    <x v="158"/>
    <x v="1"/>
    <n v="3"/>
    <x v="1"/>
    <x v="1"/>
  </r>
  <r>
    <x v="55"/>
    <x v="7"/>
    <x v="102"/>
    <x v="10"/>
    <x v="1"/>
    <n v="0"/>
    <x v="4"/>
    <x v="3"/>
  </r>
  <r>
    <x v="55"/>
    <x v="7"/>
    <x v="103"/>
    <x v="161"/>
    <x v="0"/>
    <n v="0.1"/>
    <x v="3"/>
    <x v="0"/>
  </r>
  <r>
    <x v="55"/>
    <x v="7"/>
    <x v="103"/>
    <x v="156"/>
    <x v="0"/>
    <n v="0"/>
    <x v="8"/>
    <x v="0"/>
  </r>
  <r>
    <x v="55"/>
    <x v="7"/>
    <x v="103"/>
    <x v="155"/>
    <x v="0"/>
    <n v="4.0999999999999996"/>
    <x v="0"/>
    <x v="0"/>
  </r>
  <r>
    <x v="55"/>
    <x v="7"/>
    <x v="103"/>
    <x v="159"/>
    <x v="0"/>
    <n v="0"/>
    <x v="7"/>
    <x v="3"/>
  </r>
  <r>
    <x v="55"/>
    <x v="7"/>
    <x v="103"/>
    <x v="165"/>
    <x v="0"/>
    <n v="0"/>
    <x v="3"/>
    <x v="0"/>
  </r>
  <r>
    <x v="55"/>
    <x v="7"/>
    <x v="103"/>
    <x v="162"/>
    <x v="0"/>
    <n v="1.5"/>
    <x v="0"/>
    <x v="0"/>
  </r>
  <r>
    <x v="55"/>
    <x v="7"/>
    <x v="103"/>
    <x v="27"/>
    <x v="0"/>
    <n v="0"/>
    <x v="5"/>
    <x v="3"/>
  </r>
  <r>
    <x v="55"/>
    <x v="7"/>
    <x v="103"/>
    <x v="26"/>
    <x v="0"/>
    <n v="1.2"/>
    <x v="7"/>
    <x v="3"/>
  </r>
  <r>
    <x v="55"/>
    <x v="7"/>
    <x v="103"/>
    <x v="160"/>
    <x v="0"/>
    <n v="0"/>
    <x v="2"/>
    <x v="2"/>
  </r>
  <r>
    <x v="55"/>
    <x v="7"/>
    <x v="103"/>
    <x v="164"/>
    <x v="0"/>
    <n v="0"/>
    <x v="0"/>
    <x v="0"/>
  </r>
  <r>
    <x v="55"/>
    <x v="7"/>
    <x v="103"/>
    <x v="163"/>
    <x v="0"/>
    <n v="0"/>
    <x v="0"/>
    <x v="0"/>
  </r>
  <r>
    <x v="55"/>
    <x v="7"/>
    <x v="103"/>
    <x v="154"/>
    <x v="0"/>
    <n v="0.1"/>
    <x v="3"/>
    <x v="0"/>
  </r>
  <r>
    <x v="55"/>
    <x v="7"/>
    <x v="103"/>
    <x v="157"/>
    <x v="0"/>
    <n v="0"/>
    <x v="3"/>
    <x v="0"/>
  </r>
  <r>
    <x v="55"/>
    <x v="7"/>
    <x v="103"/>
    <x v="158"/>
    <x v="0"/>
    <n v="10.1"/>
    <x v="1"/>
    <x v="1"/>
  </r>
  <r>
    <x v="55"/>
    <x v="7"/>
    <x v="103"/>
    <x v="10"/>
    <x v="0"/>
    <n v="0"/>
    <x v="4"/>
    <x v="3"/>
  </r>
  <r>
    <x v="55"/>
    <x v="7"/>
    <x v="103"/>
    <x v="161"/>
    <x v="1"/>
    <n v="0"/>
    <x v="3"/>
    <x v="0"/>
  </r>
  <r>
    <x v="55"/>
    <x v="7"/>
    <x v="103"/>
    <x v="156"/>
    <x v="1"/>
    <n v="0"/>
    <x v="8"/>
    <x v="0"/>
  </r>
  <r>
    <x v="55"/>
    <x v="7"/>
    <x v="103"/>
    <x v="155"/>
    <x v="1"/>
    <n v="0.1"/>
    <x v="0"/>
    <x v="0"/>
  </r>
  <r>
    <x v="55"/>
    <x v="7"/>
    <x v="103"/>
    <x v="159"/>
    <x v="1"/>
    <n v="0"/>
    <x v="7"/>
    <x v="3"/>
  </r>
  <r>
    <x v="55"/>
    <x v="7"/>
    <x v="103"/>
    <x v="165"/>
    <x v="1"/>
    <n v="0"/>
    <x v="3"/>
    <x v="0"/>
  </r>
  <r>
    <x v="55"/>
    <x v="7"/>
    <x v="103"/>
    <x v="162"/>
    <x v="1"/>
    <n v="11.6"/>
    <x v="0"/>
    <x v="0"/>
  </r>
  <r>
    <x v="55"/>
    <x v="7"/>
    <x v="103"/>
    <x v="27"/>
    <x v="1"/>
    <n v="0"/>
    <x v="5"/>
    <x v="3"/>
  </r>
  <r>
    <x v="55"/>
    <x v="7"/>
    <x v="103"/>
    <x v="26"/>
    <x v="1"/>
    <n v="5"/>
    <x v="7"/>
    <x v="3"/>
  </r>
  <r>
    <x v="55"/>
    <x v="7"/>
    <x v="103"/>
    <x v="160"/>
    <x v="1"/>
    <n v="0"/>
    <x v="2"/>
    <x v="2"/>
  </r>
  <r>
    <x v="55"/>
    <x v="7"/>
    <x v="103"/>
    <x v="164"/>
    <x v="1"/>
    <n v="0"/>
    <x v="0"/>
    <x v="0"/>
  </r>
  <r>
    <x v="55"/>
    <x v="7"/>
    <x v="103"/>
    <x v="163"/>
    <x v="1"/>
    <n v="0"/>
    <x v="0"/>
    <x v="0"/>
  </r>
  <r>
    <x v="55"/>
    <x v="7"/>
    <x v="103"/>
    <x v="154"/>
    <x v="1"/>
    <n v="61"/>
    <x v="3"/>
    <x v="0"/>
  </r>
  <r>
    <x v="55"/>
    <x v="7"/>
    <x v="103"/>
    <x v="157"/>
    <x v="1"/>
    <n v="0"/>
    <x v="3"/>
    <x v="0"/>
  </r>
  <r>
    <x v="55"/>
    <x v="7"/>
    <x v="103"/>
    <x v="158"/>
    <x v="1"/>
    <n v="19.8"/>
    <x v="1"/>
    <x v="1"/>
  </r>
  <r>
    <x v="55"/>
    <x v="7"/>
    <x v="103"/>
    <x v="10"/>
    <x v="1"/>
    <n v="0"/>
    <x v="4"/>
    <x v="3"/>
  </r>
  <r>
    <x v="55"/>
    <x v="7"/>
    <x v="104"/>
    <x v="161"/>
    <x v="0"/>
    <s v="."/>
    <x v="3"/>
    <x v="0"/>
  </r>
  <r>
    <x v="55"/>
    <x v="7"/>
    <x v="104"/>
    <x v="156"/>
    <x v="0"/>
    <s v="."/>
    <x v="8"/>
    <x v="0"/>
  </r>
  <r>
    <x v="55"/>
    <x v="7"/>
    <x v="104"/>
    <x v="155"/>
    <x v="0"/>
    <s v="."/>
    <x v="0"/>
    <x v="0"/>
  </r>
  <r>
    <x v="55"/>
    <x v="7"/>
    <x v="104"/>
    <x v="159"/>
    <x v="0"/>
    <s v="."/>
    <x v="7"/>
    <x v="3"/>
  </r>
  <r>
    <x v="55"/>
    <x v="7"/>
    <x v="104"/>
    <x v="165"/>
    <x v="0"/>
    <s v="."/>
    <x v="3"/>
    <x v="0"/>
  </r>
  <r>
    <x v="55"/>
    <x v="7"/>
    <x v="104"/>
    <x v="162"/>
    <x v="0"/>
    <s v="."/>
    <x v="0"/>
    <x v="0"/>
  </r>
  <r>
    <x v="55"/>
    <x v="7"/>
    <x v="104"/>
    <x v="27"/>
    <x v="0"/>
    <s v="."/>
    <x v="5"/>
    <x v="3"/>
  </r>
  <r>
    <x v="55"/>
    <x v="7"/>
    <x v="104"/>
    <x v="26"/>
    <x v="0"/>
    <s v="."/>
    <x v="7"/>
    <x v="3"/>
  </r>
  <r>
    <x v="55"/>
    <x v="7"/>
    <x v="104"/>
    <x v="160"/>
    <x v="0"/>
    <s v="."/>
    <x v="2"/>
    <x v="2"/>
  </r>
  <r>
    <x v="55"/>
    <x v="7"/>
    <x v="104"/>
    <x v="164"/>
    <x v="0"/>
    <s v="."/>
    <x v="0"/>
    <x v="0"/>
  </r>
  <r>
    <x v="55"/>
    <x v="7"/>
    <x v="104"/>
    <x v="163"/>
    <x v="0"/>
    <s v="."/>
    <x v="0"/>
    <x v="0"/>
  </r>
  <r>
    <x v="55"/>
    <x v="7"/>
    <x v="104"/>
    <x v="154"/>
    <x v="0"/>
    <s v="."/>
    <x v="3"/>
    <x v="0"/>
  </r>
  <r>
    <x v="55"/>
    <x v="7"/>
    <x v="104"/>
    <x v="157"/>
    <x v="0"/>
    <s v="."/>
    <x v="3"/>
    <x v="0"/>
  </r>
  <r>
    <x v="55"/>
    <x v="7"/>
    <x v="104"/>
    <x v="158"/>
    <x v="0"/>
    <s v="."/>
    <x v="1"/>
    <x v="1"/>
  </r>
  <r>
    <x v="55"/>
    <x v="7"/>
    <x v="104"/>
    <x v="10"/>
    <x v="0"/>
    <s v="."/>
    <x v="4"/>
    <x v="3"/>
  </r>
  <r>
    <x v="55"/>
    <x v="7"/>
    <x v="104"/>
    <x v="161"/>
    <x v="1"/>
    <s v="."/>
    <x v="3"/>
    <x v="0"/>
  </r>
  <r>
    <x v="55"/>
    <x v="7"/>
    <x v="104"/>
    <x v="156"/>
    <x v="1"/>
    <s v="."/>
    <x v="8"/>
    <x v="0"/>
  </r>
  <r>
    <x v="55"/>
    <x v="7"/>
    <x v="104"/>
    <x v="155"/>
    <x v="1"/>
    <s v="."/>
    <x v="0"/>
    <x v="0"/>
  </r>
  <r>
    <x v="55"/>
    <x v="7"/>
    <x v="104"/>
    <x v="159"/>
    <x v="1"/>
    <s v="."/>
    <x v="7"/>
    <x v="3"/>
  </r>
  <r>
    <x v="55"/>
    <x v="7"/>
    <x v="104"/>
    <x v="165"/>
    <x v="1"/>
    <s v="."/>
    <x v="3"/>
    <x v="0"/>
  </r>
  <r>
    <x v="55"/>
    <x v="7"/>
    <x v="104"/>
    <x v="162"/>
    <x v="1"/>
    <s v="."/>
    <x v="0"/>
    <x v="0"/>
  </r>
  <r>
    <x v="55"/>
    <x v="7"/>
    <x v="104"/>
    <x v="27"/>
    <x v="1"/>
    <s v="."/>
    <x v="5"/>
    <x v="3"/>
  </r>
  <r>
    <x v="55"/>
    <x v="7"/>
    <x v="104"/>
    <x v="26"/>
    <x v="1"/>
    <s v="."/>
    <x v="7"/>
    <x v="3"/>
  </r>
  <r>
    <x v="55"/>
    <x v="7"/>
    <x v="104"/>
    <x v="160"/>
    <x v="1"/>
    <s v="."/>
    <x v="2"/>
    <x v="2"/>
  </r>
  <r>
    <x v="55"/>
    <x v="7"/>
    <x v="104"/>
    <x v="164"/>
    <x v="1"/>
    <s v="."/>
    <x v="0"/>
    <x v="0"/>
  </r>
  <r>
    <x v="55"/>
    <x v="7"/>
    <x v="104"/>
    <x v="163"/>
    <x v="1"/>
    <s v="."/>
    <x v="0"/>
    <x v="0"/>
  </r>
  <r>
    <x v="55"/>
    <x v="7"/>
    <x v="104"/>
    <x v="154"/>
    <x v="1"/>
    <s v="."/>
    <x v="3"/>
    <x v="0"/>
  </r>
  <r>
    <x v="55"/>
    <x v="7"/>
    <x v="104"/>
    <x v="157"/>
    <x v="1"/>
    <s v="."/>
    <x v="3"/>
    <x v="0"/>
  </r>
  <r>
    <x v="55"/>
    <x v="7"/>
    <x v="104"/>
    <x v="158"/>
    <x v="1"/>
    <s v="."/>
    <x v="1"/>
    <x v="1"/>
  </r>
  <r>
    <x v="55"/>
    <x v="7"/>
    <x v="104"/>
    <x v="10"/>
    <x v="1"/>
    <s v="."/>
    <x v="4"/>
    <x v="3"/>
  </r>
  <r>
    <x v="55"/>
    <x v="7"/>
    <x v="105"/>
    <x v="161"/>
    <x v="0"/>
    <n v="0"/>
    <x v="3"/>
    <x v="0"/>
  </r>
  <r>
    <x v="55"/>
    <x v="7"/>
    <x v="105"/>
    <x v="156"/>
    <x v="0"/>
    <n v="0"/>
    <x v="8"/>
    <x v="0"/>
  </r>
  <r>
    <x v="55"/>
    <x v="7"/>
    <x v="105"/>
    <x v="155"/>
    <x v="0"/>
    <n v="0"/>
    <x v="0"/>
    <x v="0"/>
  </r>
  <r>
    <x v="55"/>
    <x v="7"/>
    <x v="105"/>
    <x v="159"/>
    <x v="0"/>
    <n v="0"/>
    <x v="7"/>
    <x v="3"/>
  </r>
  <r>
    <x v="55"/>
    <x v="7"/>
    <x v="105"/>
    <x v="165"/>
    <x v="0"/>
    <n v="0"/>
    <x v="3"/>
    <x v="0"/>
  </r>
  <r>
    <x v="55"/>
    <x v="7"/>
    <x v="105"/>
    <x v="162"/>
    <x v="0"/>
    <n v="0"/>
    <x v="0"/>
    <x v="0"/>
  </r>
  <r>
    <x v="55"/>
    <x v="7"/>
    <x v="105"/>
    <x v="27"/>
    <x v="0"/>
    <n v="0"/>
    <x v="5"/>
    <x v="3"/>
  </r>
  <r>
    <x v="55"/>
    <x v="7"/>
    <x v="105"/>
    <x v="26"/>
    <x v="0"/>
    <n v="0"/>
    <x v="7"/>
    <x v="3"/>
  </r>
  <r>
    <x v="55"/>
    <x v="7"/>
    <x v="105"/>
    <x v="160"/>
    <x v="0"/>
    <n v="0"/>
    <x v="2"/>
    <x v="2"/>
  </r>
  <r>
    <x v="55"/>
    <x v="7"/>
    <x v="105"/>
    <x v="164"/>
    <x v="0"/>
    <n v="0"/>
    <x v="0"/>
    <x v="0"/>
  </r>
  <r>
    <x v="55"/>
    <x v="7"/>
    <x v="105"/>
    <x v="163"/>
    <x v="0"/>
    <n v="0"/>
    <x v="0"/>
    <x v="0"/>
  </r>
  <r>
    <x v="55"/>
    <x v="7"/>
    <x v="105"/>
    <x v="154"/>
    <x v="0"/>
    <n v="0"/>
    <x v="3"/>
    <x v="0"/>
  </r>
  <r>
    <x v="55"/>
    <x v="7"/>
    <x v="105"/>
    <x v="157"/>
    <x v="0"/>
    <n v="0"/>
    <x v="3"/>
    <x v="0"/>
  </r>
  <r>
    <x v="55"/>
    <x v="7"/>
    <x v="105"/>
    <x v="158"/>
    <x v="0"/>
    <n v="0.2"/>
    <x v="1"/>
    <x v="1"/>
  </r>
  <r>
    <x v="55"/>
    <x v="7"/>
    <x v="105"/>
    <x v="10"/>
    <x v="0"/>
    <n v="0"/>
    <x v="4"/>
    <x v="3"/>
  </r>
  <r>
    <x v="55"/>
    <x v="7"/>
    <x v="105"/>
    <x v="161"/>
    <x v="1"/>
    <n v="0"/>
    <x v="3"/>
    <x v="0"/>
  </r>
  <r>
    <x v="55"/>
    <x v="7"/>
    <x v="105"/>
    <x v="156"/>
    <x v="1"/>
    <n v="0"/>
    <x v="8"/>
    <x v="0"/>
  </r>
  <r>
    <x v="55"/>
    <x v="7"/>
    <x v="105"/>
    <x v="155"/>
    <x v="1"/>
    <n v="0"/>
    <x v="0"/>
    <x v="0"/>
  </r>
  <r>
    <x v="55"/>
    <x v="7"/>
    <x v="105"/>
    <x v="159"/>
    <x v="1"/>
    <n v="0"/>
    <x v="7"/>
    <x v="3"/>
  </r>
  <r>
    <x v="55"/>
    <x v="7"/>
    <x v="105"/>
    <x v="165"/>
    <x v="1"/>
    <n v="0"/>
    <x v="3"/>
    <x v="0"/>
  </r>
  <r>
    <x v="55"/>
    <x v="7"/>
    <x v="105"/>
    <x v="162"/>
    <x v="1"/>
    <n v="0"/>
    <x v="0"/>
    <x v="0"/>
  </r>
  <r>
    <x v="55"/>
    <x v="7"/>
    <x v="105"/>
    <x v="27"/>
    <x v="1"/>
    <n v="0"/>
    <x v="5"/>
    <x v="3"/>
  </r>
  <r>
    <x v="55"/>
    <x v="7"/>
    <x v="105"/>
    <x v="26"/>
    <x v="1"/>
    <n v="0"/>
    <x v="7"/>
    <x v="3"/>
  </r>
  <r>
    <x v="55"/>
    <x v="7"/>
    <x v="105"/>
    <x v="160"/>
    <x v="1"/>
    <n v="0"/>
    <x v="2"/>
    <x v="2"/>
  </r>
  <r>
    <x v="55"/>
    <x v="7"/>
    <x v="105"/>
    <x v="164"/>
    <x v="1"/>
    <n v="0"/>
    <x v="0"/>
    <x v="0"/>
  </r>
  <r>
    <x v="55"/>
    <x v="7"/>
    <x v="105"/>
    <x v="163"/>
    <x v="1"/>
    <n v="0"/>
    <x v="0"/>
    <x v="0"/>
  </r>
  <r>
    <x v="55"/>
    <x v="7"/>
    <x v="105"/>
    <x v="154"/>
    <x v="1"/>
    <n v="0"/>
    <x v="3"/>
    <x v="0"/>
  </r>
  <r>
    <x v="55"/>
    <x v="7"/>
    <x v="105"/>
    <x v="157"/>
    <x v="1"/>
    <n v="0"/>
    <x v="3"/>
    <x v="0"/>
  </r>
  <r>
    <x v="55"/>
    <x v="7"/>
    <x v="105"/>
    <x v="158"/>
    <x v="1"/>
    <n v="0"/>
    <x v="1"/>
    <x v="1"/>
  </r>
  <r>
    <x v="55"/>
    <x v="7"/>
    <x v="105"/>
    <x v="10"/>
    <x v="1"/>
    <n v="0"/>
    <x v="4"/>
    <x v="3"/>
  </r>
  <r>
    <x v="55"/>
    <x v="7"/>
    <x v="108"/>
    <x v="161"/>
    <x v="0"/>
    <n v="0"/>
    <x v="3"/>
    <x v="0"/>
  </r>
  <r>
    <x v="55"/>
    <x v="7"/>
    <x v="108"/>
    <x v="156"/>
    <x v="0"/>
    <n v="0"/>
    <x v="8"/>
    <x v="0"/>
  </r>
  <r>
    <x v="55"/>
    <x v="7"/>
    <x v="108"/>
    <x v="155"/>
    <x v="0"/>
    <n v="0"/>
    <x v="0"/>
    <x v="0"/>
  </r>
  <r>
    <x v="55"/>
    <x v="7"/>
    <x v="108"/>
    <x v="159"/>
    <x v="0"/>
    <n v="0"/>
    <x v="7"/>
    <x v="3"/>
  </r>
  <r>
    <x v="55"/>
    <x v="7"/>
    <x v="108"/>
    <x v="165"/>
    <x v="0"/>
    <n v="0"/>
    <x v="3"/>
    <x v="0"/>
  </r>
  <r>
    <x v="55"/>
    <x v="7"/>
    <x v="108"/>
    <x v="162"/>
    <x v="0"/>
    <n v="0"/>
    <x v="0"/>
    <x v="0"/>
  </r>
  <r>
    <x v="55"/>
    <x v="7"/>
    <x v="108"/>
    <x v="27"/>
    <x v="0"/>
    <n v="0"/>
    <x v="5"/>
    <x v="3"/>
  </r>
  <r>
    <x v="55"/>
    <x v="7"/>
    <x v="108"/>
    <x v="26"/>
    <x v="0"/>
    <n v="0"/>
    <x v="7"/>
    <x v="3"/>
  </r>
  <r>
    <x v="55"/>
    <x v="7"/>
    <x v="108"/>
    <x v="160"/>
    <x v="0"/>
    <n v="0"/>
    <x v="2"/>
    <x v="2"/>
  </r>
  <r>
    <x v="55"/>
    <x v="7"/>
    <x v="108"/>
    <x v="164"/>
    <x v="0"/>
    <n v="0"/>
    <x v="0"/>
    <x v="0"/>
  </r>
  <r>
    <x v="55"/>
    <x v="7"/>
    <x v="108"/>
    <x v="163"/>
    <x v="0"/>
    <n v="2.9"/>
    <x v="0"/>
    <x v="0"/>
  </r>
  <r>
    <x v="55"/>
    <x v="7"/>
    <x v="108"/>
    <x v="154"/>
    <x v="0"/>
    <n v="0"/>
    <x v="3"/>
    <x v="0"/>
  </r>
  <r>
    <x v="55"/>
    <x v="7"/>
    <x v="108"/>
    <x v="157"/>
    <x v="0"/>
    <n v="0"/>
    <x v="3"/>
    <x v="0"/>
  </r>
  <r>
    <x v="55"/>
    <x v="7"/>
    <x v="108"/>
    <x v="158"/>
    <x v="0"/>
    <n v="0.6"/>
    <x v="1"/>
    <x v="1"/>
  </r>
  <r>
    <x v="55"/>
    <x v="7"/>
    <x v="108"/>
    <x v="10"/>
    <x v="0"/>
    <n v="0"/>
    <x v="4"/>
    <x v="3"/>
  </r>
  <r>
    <x v="55"/>
    <x v="7"/>
    <x v="108"/>
    <x v="161"/>
    <x v="1"/>
    <n v="20.6"/>
    <x v="3"/>
    <x v="0"/>
  </r>
  <r>
    <x v="55"/>
    <x v="7"/>
    <x v="108"/>
    <x v="156"/>
    <x v="1"/>
    <n v="0"/>
    <x v="8"/>
    <x v="0"/>
  </r>
  <r>
    <x v="55"/>
    <x v="7"/>
    <x v="108"/>
    <x v="155"/>
    <x v="1"/>
    <n v="0"/>
    <x v="0"/>
    <x v="0"/>
  </r>
  <r>
    <x v="55"/>
    <x v="7"/>
    <x v="108"/>
    <x v="159"/>
    <x v="1"/>
    <n v="0.1"/>
    <x v="7"/>
    <x v="3"/>
  </r>
  <r>
    <x v="55"/>
    <x v="7"/>
    <x v="108"/>
    <x v="165"/>
    <x v="1"/>
    <n v="0"/>
    <x v="3"/>
    <x v="0"/>
  </r>
  <r>
    <x v="55"/>
    <x v="7"/>
    <x v="108"/>
    <x v="162"/>
    <x v="1"/>
    <n v="0"/>
    <x v="0"/>
    <x v="0"/>
  </r>
  <r>
    <x v="55"/>
    <x v="7"/>
    <x v="108"/>
    <x v="27"/>
    <x v="1"/>
    <n v="0"/>
    <x v="5"/>
    <x v="3"/>
  </r>
  <r>
    <x v="55"/>
    <x v="7"/>
    <x v="108"/>
    <x v="26"/>
    <x v="1"/>
    <n v="0.5"/>
    <x v="7"/>
    <x v="3"/>
  </r>
  <r>
    <x v="55"/>
    <x v="7"/>
    <x v="108"/>
    <x v="160"/>
    <x v="1"/>
    <n v="0"/>
    <x v="2"/>
    <x v="2"/>
  </r>
  <r>
    <x v="55"/>
    <x v="7"/>
    <x v="108"/>
    <x v="164"/>
    <x v="1"/>
    <n v="0"/>
    <x v="0"/>
    <x v="0"/>
  </r>
  <r>
    <x v="55"/>
    <x v="7"/>
    <x v="108"/>
    <x v="163"/>
    <x v="1"/>
    <n v="19.8"/>
    <x v="0"/>
    <x v="0"/>
  </r>
  <r>
    <x v="55"/>
    <x v="7"/>
    <x v="108"/>
    <x v="154"/>
    <x v="1"/>
    <n v="0"/>
    <x v="3"/>
    <x v="0"/>
  </r>
  <r>
    <x v="55"/>
    <x v="7"/>
    <x v="108"/>
    <x v="157"/>
    <x v="1"/>
    <n v="0"/>
    <x v="3"/>
    <x v="0"/>
  </r>
  <r>
    <x v="55"/>
    <x v="7"/>
    <x v="108"/>
    <x v="158"/>
    <x v="1"/>
    <n v="15.7"/>
    <x v="1"/>
    <x v="1"/>
  </r>
  <r>
    <x v="55"/>
    <x v="7"/>
    <x v="108"/>
    <x v="10"/>
    <x v="1"/>
    <n v="0"/>
    <x v="4"/>
    <x v="3"/>
  </r>
  <r>
    <x v="55"/>
    <x v="7"/>
    <x v="109"/>
    <x v="161"/>
    <x v="0"/>
    <n v="0"/>
    <x v="3"/>
    <x v="0"/>
  </r>
  <r>
    <x v="55"/>
    <x v="7"/>
    <x v="109"/>
    <x v="156"/>
    <x v="0"/>
    <n v="0"/>
    <x v="8"/>
    <x v="0"/>
  </r>
  <r>
    <x v="55"/>
    <x v="7"/>
    <x v="109"/>
    <x v="155"/>
    <x v="0"/>
    <n v="0"/>
    <x v="0"/>
    <x v="0"/>
  </r>
  <r>
    <x v="55"/>
    <x v="7"/>
    <x v="109"/>
    <x v="159"/>
    <x v="0"/>
    <n v="0"/>
    <x v="7"/>
    <x v="3"/>
  </r>
  <r>
    <x v="55"/>
    <x v="7"/>
    <x v="109"/>
    <x v="165"/>
    <x v="0"/>
    <n v="0"/>
    <x v="3"/>
    <x v="0"/>
  </r>
  <r>
    <x v="55"/>
    <x v="7"/>
    <x v="109"/>
    <x v="162"/>
    <x v="0"/>
    <n v="0"/>
    <x v="0"/>
    <x v="0"/>
  </r>
  <r>
    <x v="55"/>
    <x v="7"/>
    <x v="109"/>
    <x v="27"/>
    <x v="0"/>
    <n v="0"/>
    <x v="5"/>
    <x v="3"/>
  </r>
  <r>
    <x v="55"/>
    <x v="7"/>
    <x v="109"/>
    <x v="26"/>
    <x v="0"/>
    <n v="0"/>
    <x v="7"/>
    <x v="3"/>
  </r>
  <r>
    <x v="55"/>
    <x v="7"/>
    <x v="109"/>
    <x v="160"/>
    <x v="0"/>
    <n v="0"/>
    <x v="2"/>
    <x v="2"/>
  </r>
  <r>
    <x v="55"/>
    <x v="7"/>
    <x v="109"/>
    <x v="164"/>
    <x v="0"/>
    <n v="0"/>
    <x v="0"/>
    <x v="0"/>
  </r>
  <r>
    <x v="55"/>
    <x v="7"/>
    <x v="109"/>
    <x v="163"/>
    <x v="0"/>
    <n v="0"/>
    <x v="0"/>
    <x v="0"/>
  </r>
  <r>
    <x v="55"/>
    <x v="7"/>
    <x v="109"/>
    <x v="154"/>
    <x v="0"/>
    <n v="0"/>
    <x v="3"/>
    <x v="0"/>
  </r>
  <r>
    <x v="55"/>
    <x v="7"/>
    <x v="109"/>
    <x v="157"/>
    <x v="0"/>
    <n v="0"/>
    <x v="3"/>
    <x v="0"/>
  </r>
  <r>
    <x v="55"/>
    <x v="7"/>
    <x v="109"/>
    <x v="158"/>
    <x v="0"/>
    <n v="0"/>
    <x v="1"/>
    <x v="1"/>
  </r>
  <r>
    <x v="55"/>
    <x v="7"/>
    <x v="109"/>
    <x v="10"/>
    <x v="0"/>
    <n v="0"/>
    <x v="4"/>
    <x v="3"/>
  </r>
  <r>
    <x v="55"/>
    <x v="7"/>
    <x v="109"/>
    <x v="161"/>
    <x v="1"/>
    <n v="0"/>
    <x v="3"/>
    <x v="0"/>
  </r>
  <r>
    <x v="55"/>
    <x v="7"/>
    <x v="109"/>
    <x v="156"/>
    <x v="1"/>
    <n v="0"/>
    <x v="8"/>
    <x v="0"/>
  </r>
  <r>
    <x v="55"/>
    <x v="7"/>
    <x v="109"/>
    <x v="155"/>
    <x v="1"/>
    <n v="0"/>
    <x v="0"/>
    <x v="0"/>
  </r>
  <r>
    <x v="55"/>
    <x v="7"/>
    <x v="109"/>
    <x v="159"/>
    <x v="1"/>
    <n v="0"/>
    <x v="7"/>
    <x v="3"/>
  </r>
  <r>
    <x v="55"/>
    <x v="7"/>
    <x v="109"/>
    <x v="165"/>
    <x v="1"/>
    <n v="0"/>
    <x v="3"/>
    <x v="0"/>
  </r>
  <r>
    <x v="55"/>
    <x v="7"/>
    <x v="109"/>
    <x v="162"/>
    <x v="1"/>
    <n v="0"/>
    <x v="0"/>
    <x v="0"/>
  </r>
  <r>
    <x v="55"/>
    <x v="7"/>
    <x v="109"/>
    <x v="27"/>
    <x v="1"/>
    <n v="0"/>
    <x v="5"/>
    <x v="3"/>
  </r>
  <r>
    <x v="55"/>
    <x v="7"/>
    <x v="109"/>
    <x v="26"/>
    <x v="1"/>
    <n v="0"/>
    <x v="7"/>
    <x v="3"/>
  </r>
  <r>
    <x v="55"/>
    <x v="7"/>
    <x v="109"/>
    <x v="160"/>
    <x v="1"/>
    <n v="0"/>
    <x v="2"/>
    <x v="2"/>
  </r>
  <r>
    <x v="55"/>
    <x v="7"/>
    <x v="109"/>
    <x v="164"/>
    <x v="1"/>
    <n v="0"/>
    <x v="0"/>
    <x v="0"/>
  </r>
  <r>
    <x v="55"/>
    <x v="7"/>
    <x v="109"/>
    <x v="163"/>
    <x v="1"/>
    <n v="0"/>
    <x v="0"/>
    <x v="0"/>
  </r>
  <r>
    <x v="55"/>
    <x v="7"/>
    <x v="109"/>
    <x v="154"/>
    <x v="1"/>
    <n v="0"/>
    <x v="3"/>
    <x v="0"/>
  </r>
  <r>
    <x v="55"/>
    <x v="7"/>
    <x v="109"/>
    <x v="157"/>
    <x v="1"/>
    <n v="0"/>
    <x v="3"/>
    <x v="0"/>
  </r>
  <r>
    <x v="55"/>
    <x v="7"/>
    <x v="109"/>
    <x v="158"/>
    <x v="1"/>
    <n v="0"/>
    <x v="1"/>
    <x v="1"/>
  </r>
  <r>
    <x v="55"/>
    <x v="7"/>
    <x v="109"/>
    <x v="10"/>
    <x v="1"/>
    <n v="0"/>
    <x v="4"/>
    <x v="3"/>
  </r>
  <r>
    <x v="55"/>
    <x v="7"/>
    <x v="110"/>
    <x v="161"/>
    <x v="0"/>
    <n v="0"/>
    <x v="3"/>
    <x v="0"/>
  </r>
  <r>
    <x v="55"/>
    <x v="7"/>
    <x v="110"/>
    <x v="156"/>
    <x v="0"/>
    <n v="0"/>
    <x v="8"/>
    <x v="0"/>
  </r>
  <r>
    <x v="55"/>
    <x v="7"/>
    <x v="110"/>
    <x v="155"/>
    <x v="0"/>
    <n v="0"/>
    <x v="0"/>
    <x v="0"/>
  </r>
  <r>
    <x v="55"/>
    <x v="7"/>
    <x v="110"/>
    <x v="159"/>
    <x v="0"/>
    <n v="0"/>
    <x v="7"/>
    <x v="3"/>
  </r>
  <r>
    <x v="55"/>
    <x v="7"/>
    <x v="110"/>
    <x v="165"/>
    <x v="0"/>
    <n v="0"/>
    <x v="3"/>
    <x v="0"/>
  </r>
  <r>
    <x v="55"/>
    <x v="7"/>
    <x v="110"/>
    <x v="162"/>
    <x v="0"/>
    <n v="0"/>
    <x v="0"/>
    <x v="0"/>
  </r>
  <r>
    <x v="55"/>
    <x v="7"/>
    <x v="110"/>
    <x v="27"/>
    <x v="0"/>
    <n v="0"/>
    <x v="5"/>
    <x v="3"/>
  </r>
  <r>
    <x v="55"/>
    <x v="7"/>
    <x v="110"/>
    <x v="26"/>
    <x v="0"/>
    <n v="0"/>
    <x v="7"/>
    <x v="3"/>
  </r>
  <r>
    <x v="55"/>
    <x v="7"/>
    <x v="110"/>
    <x v="160"/>
    <x v="0"/>
    <n v="0"/>
    <x v="2"/>
    <x v="2"/>
  </r>
  <r>
    <x v="55"/>
    <x v="7"/>
    <x v="110"/>
    <x v="164"/>
    <x v="0"/>
    <n v="0"/>
    <x v="0"/>
    <x v="0"/>
  </r>
  <r>
    <x v="55"/>
    <x v="7"/>
    <x v="110"/>
    <x v="163"/>
    <x v="0"/>
    <n v="0"/>
    <x v="0"/>
    <x v="0"/>
  </r>
  <r>
    <x v="55"/>
    <x v="7"/>
    <x v="110"/>
    <x v="154"/>
    <x v="0"/>
    <n v="0"/>
    <x v="3"/>
    <x v="0"/>
  </r>
  <r>
    <x v="55"/>
    <x v="7"/>
    <x v="110"/>
    <x v="157"/>
    <x v="0"/>
    <n v="0"/>
    <x v="3"/>
    <x v="0"/>
  </r>
  <r>
    <x v="55"/>
    <x v="7"/>
    <x v="110"/>
    <x v="158"/>
    <x v="0"/>
    <n v="0"/>
    <x v="1"/>
    <x v="1"/>
  </r>
  <r>
    <x v="55"/>
    <x v="7"/>
    <x v="110"/>
    <x v="10"/>
    <x v="0"/>
    <n v="0"/>
    <x v="4"/>
    <x v="3"/>
  </r>
  <r>
    <x v="55"/>
    <x v="7"/>
    <x v="110"/>
    <x v="161"/>
    <x v="1"/>
    <n v="0"/>
    <x v="3"/>
    <x v="0"/>
  </r>
  <r>
    <x v="55"/>
    <x v="7"/>
    <x v="110"/>
    <x v="156"/>
    <x v="1"/>
    <n v="0"/>
    <x v="8"/>
    <x v="0"/>
  </r>
  <r>
    <x v="55"/>
    <x v="7"/>
    <x v="110"/>
    <x v="155"/>
    <x v="1"/>
    <n v="16.5"/>
    <x v="0"/>
    <x v="0"/>
  </r>
  <r>
    <x v="55"/>
    <x v="7"/>
    <x v="110"/>
    <x v="159"/>
    <x v="1"/>
    <n v="0"/>
    <x v="7"/>
    <x v="3"/>
  </r>
  <r>
    <x v="55"/>
    <x v="7"/>
    <x v="110"/>
    <x v="165"/>
    <x v="1"/>
    <n v="0"/>
    <x v="3"/>
    <x v="0"/>
  </r>
  <r>
    <x v="55"/>
    <x v="7"/>
    <x v="110"/>
    <x v="162"/>
    <x v="1"/>
    <n v="0"/>
    <x v="0"/>
    <x v="0"/>
  </r>
  <r>
    <x v="55"/>
    <x v="7"/>
    <x v="110"/>
    <x v="27"/>
    <x v="1"/>
    <n v="0"/>
    <x v="5"/>
    <x v="3"/>
  </r>
  <r>
    <x v="55"/>
    <x v="7"/>
    <x v="110"/>
    <x v="26"/>
    <x v="1"/>
    <n v="4.2"/>
    <x v="7"/>
    <x v="3"/>
  </r>
  <r>
    <x v="55"/>
    <x v="7"/>
    <x v="110"/>
    <x v="160"/>
    <x v="1"/>
    <n v="0"/>
    <x v="2"/>
    <x v="2"/>
  </r>
  <r>
    <x v="55"/>
    <x v="7"/>
    <x v="110"/>
    <x v="164"/>
    <x v="1"/>
    <n v="0"/>
    <x v="0"/>
    <x v="0"/>
  </r>
  <r>
    <x v="55"/>
    <x v="7"/>
    <x v="110"/>
    <x v="163"/>
    <x v="1"/>
    <n v="0"/>
    <x v="0"/>
    <x v="0"/>
  </r>
  <r>
    <x v="55"/>
    <x v="7"/>
    <x v="110"/>
    <x v="154"/>
    <x v="1"/>
    <n v="0"/>
    <x v="3"/>
    <x v="0"/>
  </r>
  <r>
    <x v="55"/>
    <x v="7"/>
    <x v="110"/>
    <x v="157"/>
    <x v="1"/>
    <n v="0"/>
    <x v="3"/>
    <x v="0"/>
  </r>
  <r>
    <x v="55"/>
    <x v="7"/>
    <x v="110"/>
    <x v="158"/>
    <x v="1"/>
    <n v="15.7"/>
    <x v="1"/>
    <x v="1"/>
  </r>
  <r>
    <x v="55"/>
    <x v="7"/>
    <x v="110"/>
    <x v="10"/>
    <x v="1"/>
    <n v="0"/>
    <x v="4"/>
    <x v="3"/>
  </r>
  <r>
    <x v="55"/>
    <x v="7"/>
    <x v="111"/>
    <x v="161"/>
    <x v="0"/>
    <n v="0"/>
    <x v="3"/>
    <x v="0"/>
  </r>
  <r>
    <x v="55"/>
    <x v="7"/>
    <x v="111"/>
    <x v="156"/>
    <x v="0"/>
    <n v="0"/>
    <x v="8"/>
    <x v="0"/>
  </r>
  <r>
    <x v="55"/>
    <x v="7"/>
    <x v="111"/>
    <x v="155"/>
    <x v="0"/>
    <n v="2"/>
    <x v="0"/>
    <x v="0"/>
  </r>
  <r>
    <x v="55"/>
    <x v="7"/>
    <x v="111"/>
    <x v="159"/>
    <x v="0"/>
    <n v="0"/>
    <x v="7"/>
    <x v="3"/>
  </r>
  <r>
    <x v="55"/>
    <x v="7"/>
    <x v="111"/>
    <x v="165"/>
    <x v="0"/>
    <n v="0"/>
    <x v="3"/>
    <x v="0"/>
  </r>
  <r>
    <x v="55"/>
    <x v="7"/>
    <x v="111"/>
    <x v="162"/>
    <x v="0"/>
    <n v="0"/>
    <x v="0"/>
    <x v="0"/>
  </r>
  <r>
    <x v="55"/>
    <x v="7"/>
    <x v="111"/>
    <x v="27"/>
    <x v="0"/>
    <n v="0"/>
    <x v="5"/>
    <x v="3"/>
  </r>
  <r>
    <x v="55"/>
    <x v="7"/>
    <x v="111"/>
    <x v="26"/>
    <x v="0"/>
    <n v="0"/>
    <x v="7"/>
    <x v="3"/>
  </r>
  <r>
    <x v="55"/>
    <x v="7"/>
    <x v="111"/>
    <x v="160"/>
    <x v="0"/>
    <n v="0"/>
    <x v="2"/>
    <x v="2"/>
  </r>
  <r>
    <x v="55"/>
    <x v="7"/>
    <x v="111"/>
    <x v="164"/>
    <x v="0"/>
    <n v="0"/>
    <x v="0"/>
    <x v="0"/>
  </r>
  <r>
    <x v="55"/>
    <x v="7"/>
    <x v="111"/>
    <x v="163"/>
    <x v="0"/>
    <n v="0"/>
    <x v="0"/>
    <x v="0"/>
  </r>
  <r>
    <x v="55"/>
    <x v="7"/>
    <x v="111"/>
    <x v="154"/>
    <x v="0"/>
    <n v="0"/>
    <x v="3"/>
    <x v="0"/>
  </r>
  <r>
    <x v="55"/>
    <x v="7"/>
    <x v="111"/>
    <x v="157"/>
    <x v="0"/>
    <n v="0"/>
    <x v="3"/>
    <x v="0"/>
  </r>
  <r>
    <x v="55"/>
    <x v="7"/>
    <x v="111"/>
    <x v="158"/>
    <x v="0"/>
    <n v="0"/>
    <x v="1"/>
    <x v="1"/>
  </r>
  <r>
    <x v="55"/>
    <x v="7"/>
    <x v="111"/>
    <x v="10"/>
    <x v="0"/>
    <n v="0"/>
    <x v="4"/>
    <x v="3"/>
  </r>
  <r>
    <x v="55"/>
    <x v="7"/>
    <x v="111"/>
    <x v="161"/>
    <x v="1"/>
    <n v="0"/>
    <x v="3"/>
    <x v="0"/>
  </r>
  <r>
    <x v="55"/>
    <x v="7"/>
    <x v="111"/>
    <x v="156"/>
    <x v="1"/>
    <n v="0"/>
    <x v="8"/>
    <x v="0"/>
  </r>
  <r>
    <x v="55"/>
    <x v="7"/>
    <x v="111"/>
    <x v="155"/>
    <x v="1"/>
    <n v="1"/>
    <x v="0"/>
    <x v="0"/>
  </r>
  <r>
    <x v="55"/>
    <x v="7"/>
    <x v="111"/>
    <x v="159"/>
    <x v="1"/>
    <n v="0"/>
    <x v="7"/>
    <x v="3"/>
  </r>
  <r>
    <x v="55"/>
    <x v="7"/>
    <x v="111"/>
    <x v="165"/>
    <x v="1"/>
    <n v="0"/>
    <x v="3"/>
    <x v="0"/>
  </r>
  <r>
    <x v="55"/>
    <x v="7"/>
    <x v="111"/>
    <x v="162"/>
    <x v="1"/>
    <n v="0"/>
    <x v="0"/>
    <x v="0"/>
  </r>
  <r>
    <x v="55"/>
    <x v="7"/>
    <x v="111"/>
    <x v="27"/>
    <x v="1"/>
    <n v="0"/>
    <x v="5"/>
    <x v="3"/>
  </r>
  <r>
    <x v="55"/>
    <x v="7"/>
    <x v="111"/>
    <x v="26"/>
    <x v="1"/>
    <n v="0"/>
    <x v="7"/>
    <x v="3"/>
  </r>
  <r>
    <x v="55"/>
    <x v="7"/>
    <x v="111"/>
    <x v="160"/>
    <x v="1"/>
    <n v="0"/>
    <x v="2"/>
    <x v="2"/>
  </r>
  <r>
    <x v="55"/>
    <x v="7"/>
    <x v="111"/>
    <x v="164"/>
    <x v="1"/>
    <n v="0"/>
    <x v="0"/>
    <x v="0"/>
  </r>
  <r>
    <x v="55"/>
    <x v="7"/>
    <x v="111"/>
    <x v="163"/>
    <x v="1"/>
    <n v="0"/>
    <x v="0"/>
    <x v="0"/>
  </r>
  <r>
    <x v="55"/>
    <x v="7"/>
    <x v="111"/>
    <x v="154"/>
    <x v="1"/>
    <n v="0"/>
    <x v="3"/>
    <x v="0"/>
  </r>
  <r>
    <x v="55"/>
    <x v="7"/>
    <x v="111"/>
    <x v="157"/>
    <x v="1"/>
    <n v="0"/>
    <x v="3"/>
    <x v="0"/>
  </r>
  <r>
    <x v="55"/>
    <x v="7"/>
    <x v="111"/>
    <x v="158"/>
    <x v="1"/>
    <n v="0"/>
    <x v="1"/>
    <x v="1"/>
  </r>
  <r>
    <x v="55"/>
    <x v="7"/>
    <x v="111"/>
    <x v="10"/>
    <x v="1"/>
    <n v="0"/>
    <x v="4"/>
    <x v="3"/>
  </r>
  <r>
    <x v="55"/>
    <x v="7"/>
    <x v="120"/>
    <x v="161"/>
    <x v="0"/>
    <n v="0"/>
    <x v="3"/>
    <x v="0"/>
  </r>
  <r>
    <x v="55"/>
    <x v="7"/>
    <x v="120"/>
    <x v="156"/>
    <x v="0"/>
    <n v="0"/>
    <x v="8"/>
    <x v="0"/>
  </r>
  <r>
    <x v="55"/>
    <x v="7"/>
    <x v="120"/>
    <x v="155"/>
    <x v="0"/>
    <n v="0"/>
    <x v="0"/>
    <x v="0"/>
  </r>
  <r>
    <x v="55"/>
    <x v="7"/>
    <x v="120"/>
    <x v="159"/>
    <x v="0"/>
    <n v="0"/>
    <x v="7"/>
    <x v="3"/>
  </r>
  <r>
    <x v="55"/>
    <x v="7"/>
    <x v="120"/>
    <x v="165"/>
    <x v="0"/>
    <n v="0"/>
    <x v="3"/>
    <x v="0"/>
  </r>
  <r>
    <x v="55"/>
    <x v="7"/>
    <x v="120"/>
    <x v="162"/>
    <x v="0"/>
    <n v="0"/>
    <x v="0"/>
    <x v="0"/>
  </r>
  <r>
    <x v="55"/>
    <x v="7"/>
    <x v="120"/>
    <x v="27"/>
    <x v="0"/>
    <n v="0"/>
    <x v="5"/>
    <x v="3"/>
  </r>
  <r>
    <x v="55"/>
    <x v="7"/>
    <x v="120"/>
    <x v="26"/>
    <x v="0"/>
    <n v="0"/>
    <x v="7"/>
    <x v="3"/>
  </r>
  <r>
    <x v="55"/>
    <x v="7"/>
    <x v="120"/>
    <x v="160"/>
    <x v="0"/>
    <n v="0"/>
    <x v="2"/>
    <x v="2"/>
  </r>
  <r>
    <x v="55"/>
    <x v="7"/>
    <x v="120"/>
    <x v="164"/>
    <x v="0"/>
    <n v="0"/>
    <x v="0"/>
    <x v="0"/>
  </r>
  <r>
    <x v="55"/>
    <x v="7"/>
    <x v="120"/>
    <x v="163"/>
    <x v="0"/>
    <n v="0"/>
    <x v="0"/>
    <x v="0"/>
  </r>
  <r>
    <x v="55"/>
    <x v="7"/>
    <x v="120"/>
    <x v="154"/>
    <x v="0"/>
    <n v="0"/>
    <x v="3"/>
    <x v="0"/>
  </r>
  <r>
    <x v="55"/>
    <x v="7"/>
    <x v="120"/>
    <x v="157"/>
    <x v="0"/>
    <n v="0"/>
    <x v="3"/>
    <x v="0"/>
  </r>
  <r>
    <x v="55"/>
    <x v="7"/>
    <x v="120"/>
    <x v="158"/>
    <x v="0"/>
    <n v="0"/>
    <x v="1"/>
    <x v="1"/>
  </r>
  <r>
    <x v="55"/>
    <x v="7"/>
    <x v="120"/>
    <x v="10"/>
    <x v="0"/>
    <n v="0"/>
    <x v="4"/>
    <x v="3"/>
  </r>
  <r>
    <x v="55"/>
    <x v="7"/>
    <x v="120"/>
    <x v="161"/>
    <x v="1"/>
    <n v="0"/>
    <x v="3"/>
    <x v="0"/>
  </r>
  <r>
    <x v="55"/>
    <x v="7"/>
    <x v="120"/>
    <x v="156"/>
    <x v="1"/>
    <n v="0"/>
    <x v="8"/>
    <x v="0"/>
  </r>
  <r>
    <x v="55"/>
    <x v="7"/>
    <x v="120"/>
    <x v="155"/>
    <x v="1"/>
    <n v="0"/>
    <x v="0"/>
    <x v="0"/>
  </r>
  <r>
    <x v="55"/>
    <x v="7"/>
    <x v="120"/>
    <x v="159"/>
    <x v="1"/>
    <n v="0"/>
    <x v="7"/>
    <x v="3"/>
  </r>
  <r>
    <x v="55"/>
    <x v="7"/>
    <x v="120"/>
    <x v="165"/>
    <x v="1"/>
    <n v="0"/>
    <x v="3"/>
    <x v="0"/>
  </r>
  <r>
    <x v="55"/>
    <x v="7"/>
    <x v="120"/>
    <x v="162"/>
    <x v="1"/>
    <n v="0"/>
    <x v="0"/>
    <x v="0"/>
  </r>
  <r>
    <x v="55"/>
    <x v="7"/>
    <x v="120"/>
    <x v="27"/>
    <x v="1"/>
    <n v="0"/>
    <x v="5"/>
    <x v="3"/>
  </r>
  <r>
    <x v="55"/>
    <x v="7"/>
    <x v="120"/>
    <x v="26"/>
    <x v="1"/>
    <n v="0"/>
    <x v="7"/>
    <x v="3"/>
  </r>
  <r>
    <x v="55"/>
    <x v="7"/>
    <x v="120"/>
    <x v="160"/>
    <x v="1"/>
    <n v="0"/>
    <x v="2"/>
    <x v="2"/>
  </r>
  <r>
    <x v="55"/>
    <x v="7"/>
    <x v="120"/>
    <x v="164"/>
    <x v="1"/>
    <n v="0"/>
    <x v="0"/>
    <x v="0"/>
  </r>
  <r>
    <x v="55"/>
    <x v="7"/>
    <x v="120"/>
    <x v="163"/>
    <x v="1"/>
    <n v="0"/>
    <x v="0"/>
    <x v="0"/>
  </r>
  <r>
    <x v="55"/>
    <x v="7"/>
    <x v="120"/>
    <x v="154"/>
    <x v="1"/>
    <n v="0"/>
    <x v="3"/>
    <x v="0"/>
  </r>
  <r>
    <x v="55"/>
    <x v="7"/>
    <x v="120"/>
    <x v="157"/>
    <x v="1"/>
    <n v="0"/>
    <x v="3"/>
    <x v="0"/>
  </r>
  <r>
    <x v="55"/>
    <x v="7"/>
    <x v="120"/>
    <x v="158"/>
    <x v="1"/>
    <n v="0"/>
    <x v="1"/>
    <x v="1"/>
  </r>
  <r>
    <x v="55"/>
    <x v="7"/>
    <x v="120"/>
    <x v="10"/>
    <x v="1"/>
    <n v="0"/>
    <x v="4"/>
    <x v="3"/>
  </r>
  <r>
    <x v="55"/>
    <x v="7"/>
    <x v="117"/>
    <x v="161"/>
    <x v="0"/>
    <n v="0"/>
    <x v="3"/>
    <x v="0"/>
  </r>
  <r>
    <x v="55"/>
    <x v="7"/>
    <x v="117"/>
    <x v="156"/>
    <x v="0"/>
    <n v="0"/>
    <x v="8"/>
    <x v="0"/>
  </r>
  <r>
    <x v="55"/>
    <x v="7"/>
    <x v="117"/>
    <x v="155"/>
    <x v="0"/>
    <n v="0.2"/>
    <x v="0"/>
    <x v="0"/>
  </r>
  <r>
    <x v="55"/>
    <x v="7"/>
    <x v="117"/>
    <x v="159"/>
    <x v="0"/>
    <n v="0"/>
    <x v="7"/>
    <x v="3"/>
  </r>
  <r>
    <x v="55"/>
    <x v="7"/>
    <x v="117"/>
    <x v="165"/>
    <x v="0"/>
    <n v="0"/>
    <x v="3"/>
    <x v="0"/>
  </r>
  <r>
    <x v="55"/>
    <x v="7"/>
    <x v="117"/>
    <x v="162"/>
    <x v="0"/>
    <n v="0"/>
    <x v="0"/>
    <x v="0"/>
  </r>
  <r>
    <x v="55"/>
    <x v="7"/>
    <x v="117"/>
    <x v="27"/>
    <x v="0"/>
    <n v="0"/>
    <x v="5"/>
    <x v="3"/>
  </r>
  <r>
    <x v="55"/>
    <x v="7"/>
    <x v="117"/>
    <x v="26"/>
    <x v="0"/>
    <n v="0"/>
    <x v="7"/>
    <x v="3"/>
  </r>
  <r>
    <x v="55"/>
    <x v="7"/>
    <x v="117"/>
    <x v="160"/>
    <x v="0"/>
    <n v="0"/>
    <x v="2"/>
    <x v="2"/>
  </r>
  <r>
    <x v="55"/>
    <x v="7"/>
    <x v="117"/>
    <x v="164"/>
    <x v="0"/>
    <n v="0"/>
    <x v="0"/>
    <x v="0"/>
  </r>
  <r>
    <x v="55"/>
    <x v="7"/>
    <x v="117"/>
    <x v="163"/>
    <x v="0"/>
    <n v="0"/>
    <x v="0"/>
    <x v="0"/>
  </r>
  <r>
    <x v="55"/>
    <x v="7"/>
    <x v="117"/>
    <x v="154"/>
    <x v="0"/>
    <n v="0"/>
    <x v="3"/>
    <x v="0"/>
  </r>
  <r>
    <x v="55"/>
    <x v="7"/>
    <x v="117"/>
    <x v="157"/>
    <x v="0"/>
    <n v="0"/>
    <x v="3"/>
    <x v="0"/>
  </r>
  <r>
    <x v="55"/>
    <x v="7"/>
    <x v="117"/>
    <x v="158"/>
    <x v="0"/>
    <n v="0"/>
    <x v="1"/>
    <x v="1"/>
  </r>
  <r>
    <x v="55"/>
    <x v="7"/>
    <x v="117"/>
    <x v="10"/>
    <x v="0"/>
    <n v="0"/>
    <x v="4"/>
    <x v="3"/>
  </r>
  <r>
    <x v="55"/>
    <x v="7"/>
    <x v="117"/>
    <x v="161"/>
    <x v="1"/>
    <n v="0"/>
    <x v="3"/>
    <x v="0"/>
  </r>
  <r>
    <x v="55"/>
    <x v="7"/>
    <x v="117"/>
    <x v="156"/>
    <x v="1"/>
    <n v="0"/>
    <x v="8"/>
    <x v="0"/>
  </r>
  <r>
    <x v="55"/>
    <x v="7"/>
    <x v="117"/>
    <x v="155"/>
    <x v="1"/>
    <n v="3.2"/>
    <x v="0"/>
    <x v="0"/>
  </r>
  <r>
    <x v="55"/>
    <x v="7"/>
    <x v="117"/>
    <x v="159"/>
    <x v="1"/>
    <n v="0"/>
    <x v="7"/>
    <x v="3"/>
  </r>
  <r>
    <x v="55"/>
    <x v="7"/>
    <x v="117"/>
    <x v="165"/>
    <x v="1"/>
    <n v="0"/>
    <x v="3"/>
    <x v="0"/>
  </r>
  <r>
    <x v="55"/>
    <x v="7"/>
    <x v="117"/>
    <x v="162"/>
    <x v="1"/>
    <n v="0.7"/>
    <x v="0"/>
    <x v="0"/>
  </r>
  <r>
    <x v="55"/>
    <x v="7"/>
    <x v="117"/>
    <x v="27"/>
    <x v="1"/>
    <n v="0"/>
    <x v="5"/>
    <x v="3"/>
  </r>
  <r>
    <x v="55"/>
    <x v="7"/>
    <x v="117"/>
    <x v="26"/>
    <x v="1"/>
    <n v="0"/>
    <x v="7"/>
    <x v="3"/>
  </r>
  <r>
    <x v="55"/>
    <x v="7"/>
    <x v="117"/>
    <x v="160"/>
    <x v="1"/>
    <n v="0"/>
    <x v="2"/>
    <x v="2"/>
  </r>
  <r>
    <x v="55"/>
    <x v="7"/>
    <x v="117"/>
    <x v="164"/>
    <x v="1"/>
    <n v="0"/>
    <x v="0"/>
    <x v="0"/>
  </r>
  <r>
    <x v="55"/>
    <x v="7"/>
    <x v="117"/>
    <x v="163"/>
    <x v="1"/>
    <n v="0"/>
    <x v="0"/>
    <x v="0"/>
  </r>
  <r>
    <x v="55"/>
    <x v="7"/>
    <x v="117"/>
    <x v="154"/>
    <x v="1"/>
    <n v="0"/>
    <x v="3"/>
    <x v="0"/>
  </r>
  <r>
    <x v="55"/>
    <x v="7"/>
    <x v="117"/>
    <x v="157"/>
    <x v="1"/>
    <n v="0"/>
    <x v="3"/>
    <x v="0"/>
  </r>
  <r>
    <x v="55"/>
    <x v="7"/>
    <x v="117"/>
    <x v="158"/>
    <x v="1"/>
    <n v="0"/>
    <x v="1"/>
    <x v="1"/>
  </r>
  <r>
    <x v="55"/>
    <x v="7"/>
    <x v="117"/>
    <x v="10"/>
    <x v="1"/>
    <n v="0"/>
    <x v="4"/>
    <x v="3"/>
  </r>
  <r>
    <x v="55"/>
    <x v="7"/>
    <x v="112"/>
    <x v="161"/>
    <x v="0"/>
    <n v="0"/>
    <x v="3"/>
    <x v="0"/>
  </r>
  <r>
    <x v="55"/>
    <x v="7"/>
    <x v="112"/>
    <x v="156"/>
    <x v="0"/>
    <n v="0"/>
    <x v="8"/>
    <x v="0"/>
  </r>
  <r>
    <x v="55"/>
    <x v="7"/>
    <x v="112"/>
    <x v="155"/>
    <x v="0"/>
    <n v="0"/>
    <x v="0"/>
    <x v="0"/>
  </r>
  <r>
    <x v="55"/>
    <x v="7"/>
    <x v="112"/>
    <x v="159"/>
    <x v="0"/>
    <n v="0"/>
    <x v="7"/>
    <x v="3"/>
  </r>
  <r>
    <x v="55"/>
    <x v="7"/>
    <x v="112"/>
    <x v="165"/>
    <x v="0"/>
    <n v="0"/>
    <x v="3"/>
    <x v="0"/>
  </r>
  <r>
    <x v="55"/>
    <x v="7"/>
    <x v="112"/>
    <x v="162"/>
    <x v="0"/>
    <n v="0"/>
    <x v="0"/>
    <x v="0"/>
  </r>
  <r>
    <x v="55"/>
    <x v="7"/>
    <x v="112"/>
    <x v="27"/>
    <x v="0"/>
    <n v="0"/>
    <x v="5"/>
    <x v="3"/>
  </r>
  <r>
    <x v="55"/>
    <x v="7"/>
    <x v="112"/>
    <x v="26"/>
    <x v="0"/>
    <n v="0"/>
    <x v="7"/>
    <x v="3"/>
  </r>
  <r>
    <x v="55"/>
    <x v="7"/>
    <x v="112"/>
    <x v="160"/>
    <x v="0"/>
    <n v="0"/>
    <x v="2"/>
    <x v="2"/>
  </r>
  <r>
    <x v="55"/>
    <x v="7"/>
    <x v="112"/>
    <x v="164"/>
    <x v="0"/>
    <n v="0"/>
    <x v="0"/>
    <x v="0"/>
  </r>
  <r>
    <x v="55"/>
    <x v="7"/>
    <x v="112"/>
    <x v="163"/>
    <x v="0"/>
    <n v="0"/>
    <x v="0"/>
    <x v="0"/>
  </r>
  <r>
    <x v="55"/>
    <x v="7"/>
    <x v="112"/>
    <x v="154"/>
    <x v="0"/>
    <n v="0.1"/>
    <x v="3"/>
    <x v="0"/>
  </r>
  <r>
    <x v="55"/>
    <x v="7"/>
    <x v="112"/>
    <x v="157"/>
    <x v="0"/>
    <n v="0.4"/>
    <x v="3"/>
    <x v="0"/>
  </r>
  <r>
    <x v="55"/>
    <x v="7"/>
    <x v="112"/>
    <x v="158"/>
    <x v="0"/>
    <n v="26.5"/>
    <x v="1"/>
    <x v="1"/>
  </r>
  <r>
    <x v="55"/>
    <x v="7"/>
    <x v="112"/>
    <x v="10"/>
    <x v="0"/>
    <n v="0"/>
    <x v="4"/>
    <x v="3"/>
  </r>
  <r>
    <x v="55"/>
    <x v="7"/>
    <x v="112"/>
    <x v="161"/>
    <x v="1"/>
    <n v="0"/>
    <x v="3"/>
    <x v="0"/>
  </r>
  <r>
    <x v="55"/>
    <x v="7"/>
    <x v="112"/>
    <x v="156"/>
    <x v="1"/>
    <n v="0"/>
    <x v="8"/>
    <x v="0"/>
  </r>
  <r>
    <x v="55"/>
    <x v="7"/>
    <x v="112"/>
    <x v="155"/>
    <x v="1"/>
    <n v="0"/>
    <x v="0"/>
    <x v="0"/>
  </r>
  <r>
    <x v="55"/>
    <x v="7"/>
    <x v="112"/>
    <x v="159"/>
    <x v="1"/>
    <n v="0"/>
    <x v="7"/>
    <x v="3"/>
  </r>
  <r>
    <x v="55"/>
    <x v="7"/>
    <x v="112"/>
    <x v="165"/>
    <x v="1"/>
    <n v="0"/>
    <x v="3"/>
    <x v="0"/>
  </r>
  <r>
    <x v="55"/>
    <x v="7"/>
    <x v="112"/>
    <x v="162"/>
    <x v="1"/>
    <n v="0"/>
    <x v="0"/>
    <x v="0"/>
  </r>
  <r>
    <x v="55"/>
    <x v="7"/>
    <x v="112"/>
    <x v="27"/>
    <x v="1"/>
    <n v="0"/>
    <x v="5"/>
    <x v="3"/>
  </r>
  <r>
    <x v="55"/>
    <x v="7"/>
    <x v="112"/>
    <x v="26"/>
    <x v="1"/>
    <n v="0"/>
    <x v="7"/>
    <x v="3"/>
  </r>
  <r>
    <x v="55"/>
    <x v="7"/>
    <x v="112"/>
    <x v="160"/>
    <x v="1"/>
    <n v="0"/>
    <x v="2"/>
    <x v="2"/>
  </r>
  <r>
    <x v="55"/>
    <x v="7"/>
    <x v="112"/>
    <x v="164"/>
    <x v="1"/>
    <n v="0"/>
    <x v="0"/>
    <x v="0"/>
  </r>
  <r>
    <x v="55"/>
    <x v="7"/>
    <x v="112"/>
    <x v="163"/>
    <x v="1"/>
    <n v="0"/>
    <x v="0"/>
    <x v="0"/>
  </r>
  <r>
    <x v="55"/>
    <x v="7"/>
    <x v="112"/>
    <x v="154"/>
    <x v="1"/>
    <n v="0"/>
    <x v="3"/>
    <x v="0"/>
  </r>
  <r>
    <x v="55"/>
    <x v="7"/>
    <x v="112"/>
    <x v="157"/>
    <x v="1"/>
    <n v="1.7"/>
    <x v="3"/>
    <x v="0"/>
  </r>
  <r>
    <x v="55"/>
    <x v="7"/>
    <x v="112"/>
    <x v="158"/>
    <x v="1"/>
    <n v="0.1"/>
    <x v="1"/>
    <x v="1"/>
  </r>
  <r>
    <x v="55"/>
    <x v="7"/>
    <x v="112"/>
    <x v="10"/>
    <x v="1"/>
    <n v="0"/>
    <x v="4"/>
    <x v="3"/>
  </r>
  <r>
    <x v="55"/>
    <x v="7"/>
    <x v="113"/>
    <x v="161"/>
    <x v="0"/>
    <n v="0"/>
    <x v="3"/>
    <x v="0"/>
  </r>
  <r>
    <x v="55"/>
    <x v="7"/>
    <x v="113"/>
    <x v="156"/>
    <x v="0"/>
    <n v="0"/>
    <x v="8"/>
    <x v="0"/>
  </r>
  <r>
    <x v="55"/>
    <x v="7"/>
    <x v="113"/>
    <x v="155"/>
    <x v="0"/>
    <n v="0"/>
    <x v="0"/>
    <x v="0"/>
  </r>
  <r>
    <x v="55"/>
    <x v="7"/>
    <x v="113"/>
    <x v="159"/>
    <x v="0"/>
    <n v="0"/>
    <x v="7"/>
    <x v="3"/>
  </r>
  <r>
    <x v="55"/>
    <x v="7"/>
    <x v="113"/>
    <x v="165"/>
    <x v="0"/>
    <n v="0"/>
    <x v="3"/>
    <x v="0"/>
  </r>
  <r>
    <x v="55"/>
    <x v="7"/>
    <x v="113"/>
    <x v="162"/>
    <x v="0"/>
    <n v="0"/>
    <x v="0"/>
    <x v="0"/>
  </r>
  <r>
    <x v="55"/>
    <x v="7"/>
    <x v="113"/>
    <x v="27"/>
    <x v="0"/>
    <n v="0"/>
    <x v="5"/>
    <x v="3"/>
  </r>
  <r>
    <x v="55"/>
    <x v="7"/>
    <x v="113"/>
    <x v="26"/>
    <x v="0"/>
    <n v="0"/>
    <x v="7"/>
    <x v="3"/>
  </r>
  <r>
    <x v="55"/>
    <x v="7"/>
    <x v="113"/>
    <x v="160"/>
    <x v="0"/>
    <n v="0"/>
    <x v="2"/>
    <x v="2"/>
  </r>
  <r>
    <x v="55"/>
    <x v="7"/>
    <x v="113"/>
    <x v="164"/>
    <x v="0"/>
    <n v="0"/>
    <x v="0"/>
    <x v="0"/>
  </r>
  <r>
    <x v="55"/>
    <x v="7"/>
    <x v="113"/>
    <x v="163"/>
    <x v="0"/>
    <n v="0"/>
    <x v="0"/>
    <x v="0"/>
  </r>
  <r>
    <x v="55"/>
    <x v="7"/>
    <x v="113"/>
    <x v="154"/>
    <x v="0"/>
    <n v="0"/>
    <x v="3"/>
    <x v="0"/>
  </r>
  <r>
    <x v="55"/>
    <x v="7"/>
    <x v="113"/>
    <x v="157"/>
    <x v="0"/>
    <n v="0"/>
    <x v="3"/>
    <x v="0"/>
  </r>
  <r>
    <x v="55"/>
    <x v="7"/>
    <x v="113"/>
    <x v="158"/>
    <x v="0"/>
    <n v="0"/>
    <x v="1"/>
    <x v="1"/>
  </r>
  <r>
    <x v="55"/>
    <x v="7"/>
    <x v="113"/>
    <x v="10"/>
    <x v="0"/>
    <n v="0"/>
    <x v="4"/>
    <x v="3"/>
  </r>
  <r>
    <x v="55"/>
    <x v="7"/>
    <x v="113"/>
    <x v="161"/>
    <x v="1"/>
    <n v="0"/>
    <x v="3"/>
    <x v="0"/>
  </r>
  <r>
    <x v="55"/>
    <x v="7"/>
    <x v="113"/>
    <x v="156"/>
    <x v="1"/>
    <n v="0"/>
    <x v="8"/>
    <x v="0"/>
  </r>
  <r>
    <x v="55"/>
    <x v="7"/>
    <x v="113"/>
    <x v="155"/>
    <x v="1"/>
    <n v="0"/>
    <x v="0"/>
    <x v="0"/>
  </r>
  <r>
    <x v="55"/>
    <x v="7"/>
    <x v="113"/>
    <x v="159"/>
    <x v="1"/>
    <n v="0"/>
    <x v="7"/>
    <x v="3"/>
  </r>
  <r>
    <x v="55"/>
    <x v="7"/>
    <x v="113"/>
    <x v="165"/>
    <x v="1"/>
    <n v="0"/>
    <x v="3"/>
    <x v="0"/>
  </r>
  <r>
    <x v="55"/>
    <x v="7"/>
    <x v="113"/>
    <x v="162"/>
    <x v="1"/>
    <n v="0"/>
    <x v="0"/>
    <x v="0"/>
  </r>
  <r>
    <x v="55"/>
    <x v="7"/>
    <x v="113"/>
    <x v="27"/>
    <x v="1"/>
    <n v="0"/>
    <x v="5"/>
    <x v="3"/>
  </r>
  <r>
    <x v="55"/>
    <x v="7"/>
    <x v="113"/>
    <x v="26"/>
    <x v="1"/>
    <n v="0"/>
    <x v="7"/>
    <x v="3"/>
  </r>
  <r>
    <x v="55"/>
    <x v="7"/>
    <x v="113"/>
    <x v="160"/>
    <x v="1"/>
    <n v="0"/>
    <x v="2"/>
    <x v="2"/>
  </r>
  <r>
    <x v="55"/>
    <x v="7"/>
    <x v="113"/>
    <x v="164"/>
    <x v="1"/>
    <n v="0"/>
    <x v="0"/>
    <x v="0"/>
  </r>
  <r>
    <x v="55"/>
    <x v="7"/>
    <x v="113"/>
    <x v="163"/>
    <x v="1"/>
    <n v="0"/>
    <x v="0"/>
    <x v="0"/>
  </r>
  <r>
    <x v="55"/>
    <x v="7"/>
    <x v="113"/>
    <x v="154"/>
    <x v="1"/>
    <n v="0"/>
    <x v="3"/>
    <x v="0"/>
  </r>
  <r>
    <x v="55"/>
    <x v="7"/>
    <x v="113"/>
    <x v="157"/>
    <x v="1"/>
    <n v="0"/>
    <x v="3"/>
    <x v="0"/>
  </r>
  <r>
    <x v="55"/>
    <x v="7"/>
    <x v="113"/>
    <x v="158"/>
    <x v="1"/>
    <n v="0"/>
    <x v="1"/>
    <x v="1"/>
  </r>
  <r>
    <x v="55"/>
    <x v="7"/>
    <x v="113"/>
    <x v="10"/>
    <x v="1"/>
    <n v="0"/>
    <x v="4"/>
    <x v="3"/>
  </r>
  <r>
    <x v="55"/>
    <x v="7"/>
    <x v="114"/>
    <x v="161"/>
    <x v="0"/>
    <n v="0.3"/>
    <x v="3"/>
    <x v="0"/>
  </r>
  <r>
    <x v="55"/>
    <x v="7"/>
    <x v="114"/>
    <x v="156"/>
    <x v="0"/>
    <n v="0"/>
    <x v="8"/>
    <x v="0"/>
  </r>
  <r>
    <x v="55"/>
    <x v="7"/>
    <x v="114"/>
    <x v="155"/>
    <x v="0"/>
    <n v="0"/>
    <x v="0"/>
    <x v="0"/>
  </r>
  <r>
    <x v="55"/>
    <x v="7"/>
    <x v="114"/>
    <x v="159"/>
    <x v="0"/>
    <n v="0"/>
    <x v="7"/>
    <x v="3"/>
  </r>
  <r>
    <x v="55"/>
    <x v="7"/>
    <x v="114"/>
    <x v="165"/>
    <x v="0"/>
    <n v="0"/>
    <x v="3"/>
    <x v="0"/>
  </r>
  <r>
    <x v="55"/>
    <x v="7"/>
    <x v="114"/>
    <x v="162"/>
    <x v="0"/>
    <n v="0"/>
    <x v="0"/>
    <x v="0"/>
  </r>
  <r>
    <x v="55"/>
    <x v="7"/>
    <x v="114"/>
    <x v="27"/>
    <x v="0"/>
    <n v="0"/>
    <x v="5"/>
    <x v="3"/>
  </r>
  <r>
    <x v="55"/>
    <x v="7"/>
    <x v="114"/>
    <x v="26"/>
    <x v="0"/>
    <n v="0.8"/>
    <x v="7"/>
    <x v="3"/>
  </r>
  <r>
    <x v="55"/>
    <x v="7"/>
    <x v="114"/>
    <x v="160"/>
    <x v="0"/>
    <n v="0"/>
    <x v="2"/>
    <x v="2"/>
  </r>
  <r>
    <x v="55"/>
    <x v="7"/>
    <x v="114"/>
    <x v="164"/>
    <x v="0"/>
    <n v="0"/>
    <x v="0"/>
    <x v="0"/>
  </r>
  <r>
    <x v="55"/>
    <x v="7"/>
    <x v="114"/>
    <x v="163"/>
    <x v="0"/>
    <n v="0"/>
    <x v="0"/>
    <x v="0"/>
  </r>
  <r>
    <x v="55"/>
    <x v="7"/>
    <x v="114"/>
    <x v="154"/>
    <x v="0"/>
    <n v="0"/>
    <x v="3"/>
    <x v="0"/>
  </r>
  <r>
    <x v="55"/>
    <x v="7"/>
    <x v="114"/>
    <x v="157"/>
    <x v="0"/>
    <n v="0"/>
    <x v="3"/>
    <x v="0"/>
  </r>
  <r>
    <x v="55"/>
    <x v="7"/>
    <x v="114"/>
    <x v="158"/>
    <x v="0"/>
    <n v="14.4"/>
    <x v="1"/>
    <x v="1"/>
  </r>
  <r>
    <x v="55"/>
    <x v="7"/>
    <x v="114"/>
    <x v="10"/>
    <x v="0"/>
    <n v="0"/>
    <x v="4"/>
    <x v="3"/>
  </r>
  <r>
    <x v="55"/>
    <x v="7"/>
    <x v="114"/>
    <x v="161"/>
    <x v="1"/>
    <n v="0"/>
    <x v="3"/>
    <x v="0"/>
  </r>
  <r>
    <x v="55"/>
    <x v="7"/>
    <x v="114"/>
    <x v="156"/>
    <x v="1"/>
    <n v="0"/>
    <x v="8"/>
    <x v="0"/>
  </r>
  <r>
    <x v="55"/>
    <x v="7"/>
    <x v="114"/>
    <x v="155"/>
    <x v="1"/>
    <n v="0"/>
    <x v="0"/>
    <x v="0"/>
  </r>
  <r>
    <x v="55"/>
    <x v="7"/>
    <x v="114"/>
    <x v="159"/>
    <x v="1"/>
    <n v="0"/>
    <x v="7"/>
    <x v="3"/>
  </r>
  <r>
    <x v="55"/>
    <x v="7"/>
    <x v="114"/>
    <x v="165"/>
    <x v="1"/>
    <n v="0"/>
    <x v="3"/>
    <x v="0"/>
  </r>
  <r>
    <x v="55"/>
    <x v="7"/>
    <x v="114"/>
    <x v="162"/>
    <x v="1"/>
    <n v="0"/>
    <x v="0"/>
    <x v="0"/>
  </r>
  <r>
    <x v="55"/>
    <x v="7"/>
    <x v="114"/>
    <x v="27"/>
    <x v="1"/>
    <n v="0"/>
    <x v="5"/>
    <x v="3"/>
  </r>
  <r>
    <x v="55"/>
    <x v="7"/>
    <x v="114"/>
    <x v="26"/>
    <x v="1"/>
    <n v="0"/>
    <x v="7"/>
    <x v="3"/>
  </r>
  <r>
    <x v="55"/>
    <x v="7"/>
    <x v="114"/>
    <x v="160"/>
    <x v="1"/>
    <n v="0"/>
    <x v="2"/>
    <x v="2"/>
  </r>
  <r>
    <x v="55"/>
    <x v="7"/>
    <x v="114"/>
    <x v="164"/>
    <x v="1"/>
    <n v="0"/>
    <x v="0"/>
    <x v="0"/>
  </r>
  <r>
    <x v="55"/>
    <x v="7"/>
    <x v="114"/>
    <x v="163"/>
    <x v="1"/>
    <n v="0"/>
    <x v="0"/>
    <x v="0"/>
  </r>
  <r>
    <x v="55"/>
    <x v="7"/>
    <x v="114"/>
    <x v="154"/>
    <x v="1"/>
    <n v="0"/>
    <x v="3"/>
    <x v="0"/>
  </r>
  <r>
    <x v="55"/>
    <x v="7"/>
    <x v="114"/>
    <x v="157"/>
    <x v="1"/>
    <n v="0"/>
    <x v="3"/>
    <x v="0"/>
  </r>
  <r>
    <x v="55"/>
    <x v="7"/>
    <x v="114"/>
    <x v="158"/>
    <x v="1"/>
    <n v="0"/>
    <x v="1"/>
    <x v="1"/>
  </r>
  <r>
    <x v="55"/>
    <x v="7"/>
    <x v="114"/>
    <x v="10"/>
    <x v="1"/>
    <n v="0"/>
    <x v="4"/>
    <x v="3"/>
  </r>
  <r>
    <x v="55"/>
    <x v="5"/>
    <x v="55"/>
    <x v="161"/>
    <x v="0"/>
    <n v="0"/>
    <x v="3"/>
    <x v="0"/>
  </r>
  <r>
    <x v="55"/>
    <x v="5"/>
    <x v="55"/>
    <x v="156"/>
    <x v="0"/>
    <n v="0"/>
    <x v="8"/>
    <x v="0"/>
  </r>
  <r>
    <x v="55"/>
    <x v="5"/>
    <x v="55"/>
    <x v="155"/>
    <x v="0"/>
    <n v="0"/>
    <x v="0"/>
    <x v="0"/>
  </r>
  <r>
    <x v="55"/>
    <x v="5"/>
    <x v="55"/>
    <x v="159"/>
    <x v="0"/>
    <n v="0"/>
    <x v="7"/>
    <x v="3"/>
  </r>
  <r>
    <x v="55"/>
    <x v="5"/>
    <x v="55"/>
    <x v="165"/>
    <x v="0"/>
    <n v="0"/>
    <x v="3"/>
    <x v="0"/>
  </r>
  <r>
    <x v="55"/>
    <x v="5"/>
    <x v="55"/>
    <x v="162"/>
    <x v="0"/>
    <n v="0"/>
    <x v="0"/>
    <x v="0"/>
  </r>
  <r>
    <x v="55"/>
    <x v="5"/>
    <x v="55"/>
    <x v="27"/>
    <x v="0"/>
    <n v="0"/>
    <x v="5"/>
    <x v="3"/>
  </r>
  <r>
    <x v="55"/>
    <x v="5"/>
    <x v="55"/>
    <x v="26"/>
    <x v="0"/>
    <n v="0"/>
    <x v="7"/>
    <x v="3"/>
  </r>
  <r>
    <x v="55"/>
    <x v="5"/>
    <x v="55"/>
    <x v="160"/>
    <x v="0"/>
    <n v="0"/>
    <x v="2"/>
    <x v="2"/>
  </r>
  <r>
    <x v="55"/>
    <x v="5"/>
    <x v="55"/>
    <x v="164"/>
    <x v="0"/>
    <n v="0"/>
    <x v="0"/>
    <x v="0"/>
  </r>
  <r>
    <x v="55"/>
    <x v="5"/>
    <x v="55"/>
    <x v="163"/>
    <x v="0"/>
    <n v="0"/>
    <x v="0"/>
    <x v="0"/>
  </r>
  <r>
    <x v="55"/>
    <x v="5"/>
    <x v="55"/>
    <x v="154"/>
    <x v="0"/>
    <n v="0"/>
    <x v="3"/>
    <x v="0"/>
  </r>
  <r>
    <x v="55"/>
    <x v="5"/>
    <x v="55"/>
    <x v="157"/>
    <x v="0"/>
    <n v="0"/>
    <x v="3"/>
    <x v="0"/>
  </r>
  <r>
    <x v="55"/>
    <x v="5"/>
    <x v="55"/>
    <x v="158"/>
    <x v="0"/>
    <n v="0.5"/>
    <x v="1"/>
    <x v="1"/>
  </r>
  <r>
    <x v="55"/>
    <x v="5"/>
    <x v="55"/>
    <x v="10"/>
    <x v="0"/>
    <n v="0"/>
    <x v="4"/>
    <x v="3"/>
  </r>
  <r>
    <x v="55"/>
    <x v="5"/>
    <x v="55"/>
    <x v="161"/>
    <x v="1"/>
    <n v="1.6"/>
    <x v="3"/>
    <x v="0"/>
  </r>
  <r>
    <x v="55"/>
    <x v="5"/>
    <x v="55"/>
    <x v="156"/>
    <x v="1"/>
    <n v="0"/>
    <x v="8"/>
    <x v="0"/>
  </r>
  <r>
    <x v="55"/>
    <x v="5"/>
    <x v="55"/>
    <x v="155"/>
    <x v="1"/>
    <n v="0"/>
    <x v="0"/>
    <x v="0"/>
  </r>
  <r>
    <x v="55"/>
    <x v="5"/>
    <x v="55"/>
    <x v="159"/>
    <x v="1"/>
    <n v="0"/>
    <x v="7"/>
    <x v="3"/>
  </r>
  <r>
    <x v="55"/>
    <x v="5"/>
    <x v="55"/>
    <x v="165"/>
    <x v="1"/>
    <n v="0"/>
    <x v="3"/>
    <x v="0"/>
  </r>
  <r>
    <x v="55"/>
    <x v="5"/>
    <x v="55"/>
    <x v="162"/>
    <x v="1"/>
    <n v="0"/>
    <x v="0"/>
    <x v="0"/>
  </r>
  <r>
    <x v="55"/>
    <x v="5"/>
    <x v="55"/>
    <x v="27"/>
    <x v="1"/>
    <n v="0"/>
    <x v="5"/>
    <x v="3"/>
  </r>
  <r>
    <x v="55"/>
    <x v="5"/>
    <x v="55"/>
    <x v="26"/>
    <x v="1"/>
    <n v="6.2"/>
    <x v="7"/>
    <x v="3"/>
  </r>
  <r>
    <x v="55"/>
    <x v="5"/>
    <x v="55"/>
    <x v="160"/>
    <x v="1"/>
    <n v="0"/>
    <x v="2"/>
    <x v="2"/>
  </r>
  <r>
    <x v="55"/>
    <x v="5"/>
    <x v="55"/>
    <x v="164"/>
    <x v="1"/>
    <n v="0"/>
    <x v="0"/>
    <x v="0"/>
  </r>
  <r>
    <x v="55"/>
    <x v="5"/>
    <x v="55"/>
    <x v="163"/>
    <x v="1"/>
    <n v="0"/>
    <x v="0"/>
    <x v="0"/>
  </r>
  <r>
    <x v="55"/>
    <x v="5"/>
    <x v="55"/>
    <x v="154"/>
    <x v="1"/>
    <n v="0"/>
    <x v="3"/>
    <x v="0"/>
  </r>
  <r>
    <x v="55"/>
    <x v="5"/>
    <x v="55"/>
    <x v="157"/>
    <x v="1"/>
    <n v="0"/>
    <x v="3"/>
    <x v="0"/>
  </r>
  <r>
    <x v="55"/>
    <x v="5"/>
    <x v="55"/>
    <x v="158"/>
    <x v="1"/>
    <n v="0"/>
    <x v="1"/>
    <x v="1"/>
  </r>
  <r>
    <x v="55"/>
    <x v="5"/>
    <x v="55"/>
    <x v="10"/>
    <x v="1"/>
    <n v="0"/>
    <x v="4"/>
    <x v="3"/>
  </r>
  <r>
    <x v="55"/>
    <x v="5"/>
    <x v="59"/>
    <x v="161"/>
    <x v="0"/>
    <n v="0"/>
    <x v="3"/>
    <x v="0"/>
  </r>
  <r>
    <x v="55"/>
    <x v="5"/>
    <x v="59"/>
    <x v="156"/>
    <x v="0"/>
    <n v="0"/>
    <x v="8"/>
    <x v="0"/>
  </r>
  <r>
    <x v="55"/>
    <x v="5"/>
    <x v="59"/>
    <x v="155"/>
    <x v="0"/>
    <n v="0"/>
    <x v="0"/>
    <x v="0"/>
  </r>
  <r>
    <x v="55"/>
    <x v="5"/>
    <x v="59"/>
    <x v="159"/>
    <x v="0"/>
    <n v="0"/>
    <x v="7"/>
    <x v="3"/>
  </r>
  <r>
    <x v="55"/>
    <x v="5"/>
    <x v="59"/>
    <x v="165"/>
    <x v="0"/>
    <n v="0"/>
    <x v="3"/>
    <x v="0"/>
  </r>
  <r>
    <x v="55"/>
    <x v="5"/>
    <x v="59"/>
    <x v="162"/>
    <x v="0"/>
    <n v="0"/>
    <x v="0"/>
    <x v="0"/>
  </r>
  <r>
    <x v="55"/>
    <x v="5"/>
    <x v="59"/>
    <x v="27"/>
    <x v="0"/>
    <n v="0"/>
    <x v="5"/>
    <x v="3"/>
  </r>
  <r>
    <x v="55"/>
    <x v="5"/>
    <x v="59"/>
    <x v="26"/>
    <x v="0"/>
    <n v="0"/>
    <x v="7"/>
    <x v="3"/>
  </r>
  <r>
    <x v="55"/>
    <x v="5"/>
    <x v="59"/>
    <x v="160"/>
    <x v="0"/>
    <n v="0"/>
    <x v="2"/>
    <x v="2"/>
  </r>
  <r>
    <x v="55"/>
    <x v="5"/>
    <x v="59"/>
    <x v="164"/>
    <x v="0"/>
    <n v="0"/>
    <x v="0"/>
    <x v="0"/>
  </r>
  <r>
    <x v="55"/>
    <x v="5"/>
    <x v="59"/>
    <x v="163"/>
    <x v="0"/>
    <n v="0"/>
    <x v="0"/>
    <x v="0"/>
  </r>
  <r>
    <x v="55"/>
    <x v="5"/>
    <x v="59"/>
    <x v="154"/>
    <x v="0"/>
    <n v="0"/>
    <x v="3"/>
    <x v="0"/>
  </r>
  <r>
    <x v="55"/>
    <x v="5"/>
    <x v="59"/>
    <x v="157"/>
    <x v="0"/>
    <n v="0"/>
    <x v="3"/>
    <x v="0"/>
  </r>
  <r>
    <x v="55"/>
    <x v="5"/>
    <x v="59"/>
    <x v="158"/>
    <x v="0"/>
    <n v="0"/>
    <x v="1"/>
    <x v="1"/>
  </r>
  <r>
    <x v="55"/>
    <x v="5"/>
    <x v="59"/>
    <x v="10"/>
    <x v="0"/>
    <n v="0"/>
    <x v="4"/>
    <x v="3"/>
  </r>
  <r>
    <x v="55"/>
    <x v="5"/>
    <x v="59"/>
    <x v="161"/>
    <x v="1"/>
    <n v="0"/>
    <x v="3"/>
    <x v="0"/>
  </r>
  <r>
    <x v="55"/>
    <x v="5"/>
    <x v="59"/>
    <x v="156"/>
    <x v="1"/>
    <n v="0"/>
    <x v="8"/>
    <x v="0"/>
  </r>
  <r>
    <x v="55"/>
    <x v="5"/>
    <x v="59"/>
    <x v="155"/>
    <x v="1"/>
    <n v="0"/>
    <x v="0"/>
    <x v="0"/>
  </r>
  <r>
    <x v="55"/>
    <x v="5"/>
    <x v="59"/>
    <x v="159"/>
    <x v="1"/>
    <n v="0"/>
    <x v="7"/>
    <x v="3"/>
  </r>
  <r>
    <x v="55"/>
    <x v="5"/>
    <x v="59"/>
    <x v="165"/>
    <x v="1"/>
    <n v="0"/>
    <x v="3"/>
    <x v="0"/>
  </r>
  <r>
    <x v="55"/>
    <x v="5"/>
    <x v="59"/>
    <x v="162"/>
    <x v="1"/>
    <n v="0"/>
    <x v="0"/>
    <x v="0"/>
  </r>
  <r>
    <x v="55"/>
    <x v="5"/>
    <x v="59"/>
    <x v="27"/>
    <x v="1"/>
    <n v="0"/>
    <x v="5"/>
    <x v="3"/>
  </r>
  <r>
    <x v="55"/>
    <x v="5"/>
    <x v="59"/>
    <x v="26"/>
    <x v="1"/>
    <n v="0"/>
    <x v="7"/>
    <x v="3"/>
  </r>
  <r>
    <x v="55"/>
    <x v="5"/>
    <x v="59"/>
    <x v="160"/>
    <x v="1"/>
    <n v="0"/>
    <x v="2"/>
    <x v="2"/>
  </r>
  <r>
    <x v="55"/>
    <x v="5"/>
    <x v="59"/>
    <x v="164"/>
    <x v="1"/>
    <n v="0"/>
    <x v="0"/>
    <x v="0"/>
  </r>
  <r>
    <x v="55"/>
    <x v="5"/>
    <x v="59"/>
    <x v="163"/>
    <x v="1"/>
    <n v="0"/>
    <x v="0"/>
    <x v="0"/>
  </r>
  <r>
    <x v="55"/>
    <x v="5"/>
    <x v="59"/>
    <x v="154"/>
    <x v="1"/>
    <n v="0"/>
    <x v="3"/>
    <x v="0"/>
  </r>
  <r>
    <x v="55"/>
    <x v="5"/>
    <x v="59"/>
    <x v="157"/>
    <x v="1"/>
    <n v="0"/>
    <x v="3"/>
    <x v="0"/>
  </r>
  <r>
    <x v="55"/>
    <x v="5"/>
    <x v="59"/>
    <x v="158"/>
    <x v="1"/>
    <n v="0"/>
    <x v="1"/>
    <x v="1"/>
  </r>
  <r>
    <x v="55"/>
    <x v="5"/>
    <x v="59"/>
    <x v="10"/>
    <x v="1"/>
    <n v="0"/>
    <x v="4"/>
    <x v="3"/>
  </r>
  <r>
    <x v="55"/>
    <x v="5"/>
    <x v="56"/>
    <x v="161"/>
    <x v="0"/>
    <n v="17.2"/>
    <x v="3"/>
    <x v="0"/>
  </r>
  <r>
    <x v="55"/>
    <x v="5"/>
    <x v="56"/>
    <x v="156"/>
    <x v="0"/>
    <n v="1.2"/>
    <x v="8"/>
    <x v="0"/>
  </r>
  <r>
    <x v="55"/>
    <x v="5"/>
    <x v="56"/>
    <x v="155"/>
    <x v="0"/>
    <n v="0.6"/>
    <x v="0"/>
    <x v="0"/>
  </r>
  <r>
    <x v="55"/>
    <x v="5"/>
    <x v="56"/>
    <x v="159"/>
    <x v="0"/>
    <n v="0"/>
    <x v="7"/>
    <x v="3"/>
  </r>
  <r>
    <x v="55"/>
    <x v="5"/>
    <x v="56"/>
    <x v="165"/>
    <x v="0"/>
    <n v="0"/>
    <x v="3"/>
    <x v="0"/>
  </r>
  <r>
    <x v="55"/>
    <x v="5"/>
    <x v="56"/>
    <x v="162"/>
    <x v="0"/>
    <n v="0"/>
    <x v="0"/>
    <x v="0"/>
  </r>
  <r>
    <x v="55"/>
    <x v="5"/>
    <x v="56"/>
    <x v="27"/>
    <x v="0"/>
    <n v="0"/>
    <x v="5"/>
    <x v="3"/>
  </r>
  <r>
    <x v="55"/>
    <x v="5"/>
    <x v="56"/>
    <x v="26"/>
    <x v="0"/>
    <n v="9.1999999999999993"/>
    <x v="7"/>
    <x v="3"/>
  </r>
  <r>
    <x v="55"/>
    <x v="5"/>
    <x v="56"/>
    <x v="160"/>
    <x v="0"/>
    <n v="63.1"/>
    <x v="2"/>
    <x v="2"/>
  </r>
  <r>
    <x v="55"/>
    <x v="5"/>
    <x v="56"/>
    <x v="164"/>
    <x v="0"/>
    <n v="0"/>
    <x v="0"/>
    <x v="0"/>
  </r>
  <r>
    <x v="55"/>
    <x v="5"/>
    <x v="56"/>
    <x v="163"/>
    <x v="0"/>
    <n v="0"/>
    <x v="0"/>
    <x v="0"/>
  </r>
  <r>
    <x v="55"/>
    <x v="5"/>
    <x v="56"/>
    <x v="154"/>
    <x v="0"/>
    <n v="0"/>
    <x v="3"/>
    <x v="0"/>
  </r>
  <r>
    <x v="55"/>
    <x v="5"/>
    <x v="56"/>
    <x v="157"/>
    <x v="0"/>
    <n v="2"/>
    <x v="3"/>
    <x v="0"/>
  </r>
  <r>
    <x v="55"/>
    <x v="5"/>
    <x v="56"/>
    <x v="158"/>
    <x v="0"/>
    <n v="5.0999999999999996"/>
    <x v="1"/>
    <x v="1"/>
  </r>
  <r>
    <x v="55"/>
    <x v="5"/>
    <x v="56"/>
    <x v="10"/>
    <x v="0"/>
    <n v="12.7"/>
    <x v="4"/>
    <x v="3"/>
  </r>
  <r>
    <x v="55"/>
    <x v="5"/>
    <x v="56"/>
    <x v="161"/>
    <x v="1"/>
    <n v="0.1"/>
    <x v="3"/>
    <x v="0"/>
  </r>
  <r>
    <x v="55"/>
    <x v="5"/>
    <x v="56"/>
    <x v="156"/>
    <x v="1"/>
    <n v="1"/>
    <x v="8"/>
    <x v="0"/>
  </r>
  <r>
    <x v="55"/>
    <x v="5"/>
    <x v="56"/>
    <x v="155"/>
    <x v="1"/>
    <n v="1.2"/>
    <x v="0"/>
    <x v="0"/>
  </r>
  <r>
    <x v="55"/>
    <x v="5"/>
    <x v="56"/>
    <x v="159"/>
    <x v="1"/>
    <n v="0"/>
    <x v="7"/>
    <x v="3"/>
  </r>
  <r>
    <x v="55"/>
    <x v="5"/>
    <x v="56"/>
    <x v="165"/>
    <x v="1"/>
    <n v="0"/>
    <x v="3"/>
    <x v="0"/>
  </r>
  <r>
    <x v="55"/>
    <x v="5"/>
    <x v="56"/>
    <x v="162"/>
    <x v="1"/>
    <n v="0"/>
    <x v="0"/>
    <x v="0"/>
  </r>
  <r>
    <x v="55"/>
    <x v="5"/>
    <x v="56"/>
    <x v="27"/>
    <x v="1"/>
    <n v="0"/>
    <x v="5"/>
    <x v="3"/>
  </r>
  <r>
    <x v="55"/>
    <x v="5"/>
    <x v="56"/>
    <x v="26"/>
    <x v="1"/>
    <n v="0.8"/>
    <x v="7"/>
    <x v="3"/>
  </r>
  <r>
    <x v="55"/>
    <x v="5"/>
    <x v="56"/>
    <x v="160"/>
    <x v="1"/>
    <n v="2.4"/>
    <x v="2"/>
    <x v="2"/>
  </r>
  <r>
    <x v="55"/>
    <x v="5"/>
    <x v="56"/>
    <x v="164"/>
    <x v="1"/>
    <n v="0"/>
    <x v="0"/>
    <x v="0"/>
  </r>
  <r>
    <x v="55"/>
    <x v="5"/>
    <x v="56"/>
    <x v="163"/>
    <x v="1"/>
    <n v="13.1"/>
    <x v="0"/>
    <x v="0"/>
  </r>
  <r>
    <x v="55"/>
    <x v="5"/>
    <x v="56"/>
    <x v="154"/>
    <x v="1"/>
    <n v="1.2"/>
    <x v="3"/>
    <x v="0"/>
  </r>
  <r>
    <x v="55"/>
    <x v="5"/>
    <x v="56"/>
    <x v="157"/>
    <x v="1"/>
    <n v="0"/>
    <x v="3"/>
    <x v="0"/>
  </r>
  <r>
    <x v="55"/>
    <x v="5"/>
    <x v="56"/>
    <x v="158"/>
    <x v="1"/>
    <n v="0.5"/>
    <x v="1"/>
    <x v="1"/>
  </r>
  <r>
    <x v="55"/>
    <x v="5"/>
    <x v="56"/>
    <x v="10"/>
    <x v="1"/>
    <n v="0"/>
    <x v="4"/>
    <x v="3"/>
  </r>
  <r>
    <x v="55"/>
    <x v="5"/>
    <x v="57"/>
    <x v="161"/>
    <x v="0"/>
    <n v="0"/>
    <x v="3"/>
    <x v="0"/>
  </r>
  <r>
    <x v="55"/>
    <x v="5"/>
    <x v="57"/>
    <x v="156"/>
    <x v="0"/>
    <n v="3.5"/>
    <x v="8"/>
    <x v="0"/>
  </r>
  <r>
    <x v="55"/>
    <x v="5"/>
    <x v="57"/>
    <x v="155"/>
    <x v="0"/>
    <n v="22.6"/>
    <x v="0"/>
    <x v="0"/>
  </r>
  <r>
    <x v="55"/>
    <x v="5"/>
    <x v="57"/>
    <x v="159"/>
    <x v="0"/>
    <n v="0"/>
    <x v="7"/>
    <x v="3"/>
  </r>
  <r>
    <x v="55"/>
    <x v="5"/>
    <x v="57"/>
    <x v="165"/>
    <x v="0"/>
    <n v="0"/>
    <x v="3"/>
    <x v="0"/>
  </r>
  <r>
    <x v="55"/>
    <x v="5"/>
    <x v="57"/>
    <x v="162"/>
    <x v="0"/>
    <n v="0"/>
    <x v="0"/>
    <x v="0"/>
  </r>
  <r>
    <x v="55"/>
    <x v="5"/>
    <x v="57"/>
    <x v="27"/>
    <x v="0"/>
    <n v="0"/>
    <x v="5"/>
    <x v="3"/>
  </r>
  <r>
    <x v="55"/>
    <x v="5"/>
    <x v="57"/>
    <x v="26"/>
    <x v="0"/>
    <n v="0"/>
    <x v="7"/>
    <x v="3"/>
  </r>
  <r>
    <x v="55"/>
    <x v="5"/>
    <x v="57"/>
    <x v="160"/>
    <x v="0"/>
    <n v="0"/>
    <x v="2"/>
    <x v="2"/>
  </r>
  <r>
    <x v="55"/>
    <x v="5"/>
    <x v="57"/>
    <x v="164"/>
    <x v="0"/>
    <n v="0"/>
    <x v="0"/>
    <x v="0"/>
  </r>
  <r>
    <x v="55"/>
    <x v="5"/>
    <x v="57"/>
    <x v="163"/>
    <x v="0"/>
    <n v="73.5"/>
    <x v="0"/>
    <x v="0"/>
  </r>
  <r>
    <x v="55"/>
    <x v="5"/>
    <x v="57"/>
    <x v="154"/>
    <x v="0"/>
    <n v="0"/>
    <x v="3"/>
    <x v="0"/>
  </r>
  <r>
    <x v="55"/>
    <x v="5"/>
    <x v="57"/>
    <x v="157"/>
    <x v="0"/>
    <n v="0"/>
    <x v="3"/>
    <x v="0"/>
  </r>
  <r>
    <x v="55"/>
    <x v="5"/>
    <x v="57"/>
    <x v="158"/>
    <x v="0"/>
    <n v="0.3"/>
    <x v="1"/>
    <x v="1"/>
  </r>
  <r>
    <x v="55"/>
    <x v="5"/>
    <x v="57"/>
    <x v="10"/>
    <x v="0"/>
    <n v="0"/>
    <x v="4"/>
    <x v="3"/>
  </r>
  <r>
    <x v="55"/>
    <x v="5"/>
    <x v="57"/>
    <x v="161"/>
    <x v="1"/>
    <n v="0"/>
    <x v="3"/>
    <x v="0"/>
  </r>
  <r>
    <x v="55"/>
    <x v="5"/>
    <x v="57"/>
    <x v="156"/>
    <x v="1"/>
    <n v="0"/>
    <x v="8"/>
    <x v="0"/>
  </r>
  <r>
    <x v="55"/>
    <x v="5"/>
    <x v="57"/>
    <x v="155"/>
    <x v="1"/>
    <n v="0"/>
    <x v="0"/>
    <x v="0"/>
  </r>
  <r>
    <x v="55"/>
    <x v="5"/>
    <x v="57"/>
    <x v="159"/>
    <x v="1"/>
    <n v="0"/>
    <x v="7"/>
    <x v="3"/>
  </r>
  <r>
    <x v="55"/>
    <x v="5"/>
    <x v="57"/>
    <x v="165"/>
    <x v="1"/>
    <n v="0"/>
    <x v="3"/>
    <x v="0"/>
  </r>
  <r>
    <x v="55"/>
    <x v="5"/>
    <x v="57"/>
    <x v="162"/>
    <x v="1"/>
    <n v="0"/>
    <x v="0"/>
    <x v="0"/>
  </r>
  <r>
    <x v="55"/>
    <x v="5"/>
    <x v="57"/>
    <x v="27"/>
    <x v="1"/>
    <n v="0"/>
    <x v="5"/>
    <x v="3"/>
  </r>
  <r>
    <x v="55"/>
    <x v="5"/>
    <x v="57"/>
    <x v="26"/>
    <x v="1"/>
    <n v="0"/>
    <x v="7"/>
    <x v="3"/>
  </r>
  <r>
    <x v="55"/>
    <x v="5"/>
    <x v="57"/>
    <x v="160"/>
    <x v="1"/>
    <n v="0"/>
    <x v="2"/>
    <x v="2"/>
  </r>
  <r>
    <x v="55"/>
    <x v="5"/>
    <x v="57"/>
    <x v="164"/>
    <x v="1"/>
    <n v="0"/>
    <x v="0"/>
    <x v="0"/>
  </r>
  <r>
    <x v="55"/>
    <x v="5"/>
    <x v="57"/>
    <x v="163"/>
    <x v="1"/>
    <n v="0"/>
    <x v="0"/>
    <x v="0"/>
  </r>
  <r>
    <x v="55"/>
    <x v="5"/>
    <x v="57"/>
    <x v="154"/>
    <x v="1"/>
    <n v="0"/>
    <x v="3"/>
    <x v="0"/>
  </r>
  <r>
    <x v="55"/>
    <x v="5"/>
    <x v="57"/>
    <x v="157"/>
    <x v="1"/>
    <n v="0"/>
    <x v="3"/>
    <x v="0"/>
  </r>
  <r>
    <x v="55"/>
    <x v="5"/>
    <x v="57"/>
    <x v="158"/>
    <x v="1"/>
    <n v="0"/>
    <x v="1"/>
    <x v="1"/>
  </r>
  <r>
    <x v="55"/>
    <x v="5"/>
    <x v="57"/>
    <x v="10"/>
    <x v="1"/>
    <n v="0"/>
    <x v="4"/>
    <x v="3"/>
  </r>
  <r>
    <x v="55"/>
    <x v="5"/>
    <x v="58"/>
    <x v="161"/>
    <x v="0"/>
    <n v="0"/>
    <x v="3"/>
    <x v="0"/>
  </r>
  <r>
    <x v="55"/>
    <x v="5"/>
    <x v="58"/>
    <x v="156"/>
    <x v="0"/>
    <n v="0"/>
    <x v="8"/>
    <x v="0"/>
  </r>
  <r>
    <x v="55"/>
    <x v="5"/>
    <x v="58"/>
    <x v="155"/>
    <x v="0"/>
    <n v="0"/>
    <x v="0"/>
    <x v="0"/>
  </r>
  <r>
    <x v="55"/>
    <x v="5"/>
    <x v="58"/>
    <x v="159"/>
    <x v="0"/>
    <n v="0"/>
    <x v="7"/>
    <x v="3"/>
  </r>
  <r>
    <x v="55"/>
    <x v="5"/>
    <x v="58"/>
    <x v="165"/>
    <x v="0"/>
    <n v="0"/>
    <x v="3"/>
    <x v="0"/>
  </r>
  <r>
    <x v="55"/>
    <x v="5"/>
    <x v="58"/>
    <x v="162"/>
    <x v="0"/>
    <n v="0"/>
    <x v="0"/>
    <x v="0"/>
  </r>
  <r>
    <x v="55"/>
    <x v="5"/>
    <x v="58"/>
    <x v="27"/>
    <x v="0"/>
    <n v="0"/>
    <x v="5"/>
    <x v="3"/>
  </r>
  <r>
    <x v="55"/>
    <x v="5"/>
    <x v="58"/>
    <x v="26"/>
    <x v="0"/>
    <n v="0"/>
    <x v="7"/>
    <x v="3"/>
  </r>
  <r>
    <x v="55"/>
    <x v="5"/>
    <x v="58"/>
    <x v="160"/>
    <x v="0"/>
    <n v="0"/>
    <x v="2"/>
    <x v="2"/>
  </r>
  <r>
    <x v="55"/>
    <x v="5"/>
    <x v="58"/>
    <x v="164"/>
    <x v="0"/>
    <n v="0"/>
    <x v="0"/>
    <x v="0"/>
  </r>
  <r>
    <x v="55"/>
    <x v="5"/>
    <x v="58"/>
    <x v="163"/>
    <x v="0"/>
    <n v="0"/>
    <x v="0"/>
    <x v="0"/>
  </r>
  <r>
    <x v="55"/>
    <x v="5"/>
    <x v="58"/>
    <x v="154"/>
    <x v="0"/>
    <n v="0"/>
    <x v="3"/>
    <x v="0"/>
  </r>
  <r>
    <x v="55"/>
    <x v="5"/>
    <x v="58"/>
    <x v="157"/>
    <x v="0"/>
    <n v="5"/>
    <x v="3"/>
    <x v="0"/>
  </r>
  <r>
    <x v="55"/>
    <x v="5"/>
    <x v="58"/>
    <x v="158"/>
    <x v="0"/>
    <n v="2"/>
    <x v="1"/>
    <x v="1"/>
  </r>
  <r>
    <x v="55"/>
    <x v="5"/>
    <x v="58"/>
    <x v="10"/>
    <x v="0"/>
    <n v="0"/>
    <x v="4"/>
    <x v="3"/>
  </r>
  <r>
    <x v="55"/>
    <x v="5"/>
    <x v="58"/>
    <x v="161"/>
    <x v="1"/>
    <n v="0"/>
    <x v="3"/>
    <x v="0"/>
  </r>
  <r>
    <x v="55"/>
    <x v="5"/>
    <x v="58"/>
    <x v="156"/>
    <x v="1"/>
    <n v="0"/>
    <x v="8"/>
    <x v="0"/>
  </r>
  <r>
    <x v="55"/>
    <x v="5"/>
    <x v="58"/>
    <x v="155"/>
    <x v="1"/>
    <n v="0"/>
    <x v="0"/>
    <x v="0"/>
  </r>
  <r>
    <x v="55"/>
    <x v="5"/>
    <x v="58"/>
    <x v="159"/>
    <x v="1"/>
    <n v="0"/>
    <x v="7"/>
    <x v="3"/>
  </r>
  <r>
    <x v="55"/>
    <x v="5"/>
    <x v="58"/>
    <x v="165"/>
    <x v="1"/>
    <n v="0"/>
    <x v="3"/>
    <x v="0"/>
  </r>
  <r>
    <x v="55"/>
    <x v="5"/>
    <x v="58"/>
    <x v="162"/>
    <x v="1"/>
    <n v="0"/>
    <x v="0"/>
    <x v="0"/>
  </r>
  <r>
    <x v="55"/>
    <x v="5"/>
    <x v="58"/>
    <x v="27"/>
    <x v="1"/>
    <n v="0"/>
    <x v="5"/>
    <x v="3"/>
  </r>
  <r>
    <x v="55"/>
    <x v="5"/>
    <x v="58"/>
    <x v="26"/>
    <x v="1"/>
    <n v="0"/>
    <x v="7"/>
    <x v="3"/>
  </r>
  <r>
    <x v="55"/>
    <x v="5"/>
    <x v="58"/>
    <x v="160"/>
    <x v="1"/>
    <n v="0"/>
    <x v="2"/>
    <x v="2"/>
  </r>
  <r>
    <x v="55"/>
    <x v="5"/>
    <x v="58"/>
    <x v="164"/>
    <x v="1"/>
    <n v="0"/>
    <x v="0"/>
    <x v="0"/>
  </r>
  <r>
    <x v="55"/>
    <x v="5"/>
    <x v="58"/>
    <x v="163"/>
    <x v="1"/>
    <n v="0"/>
    <x v="0"/>
    <x v="0"/>
  </r>
  <r>
    <x v="55"/>
    <x v="5"/>
    <x v="58"/>
    <x v="154"/>
    <x v="1"/>
    <n v="0"/>
    <x v="3"/>
    <x v="0"/>
  </r>
  <r>
    <x v="55"/>
    <x v="5"/>
    <x v="58"/>
    <x v="157"/>
    <x v="1"/>
    <n v="0"/>
    <x v="3"/>
    <x v="0"/>
  </r>
  <r>
    <x v="55"/>
    <x v="5"/>
    <x v="58"/>
    <x v="158"/>
    <x v="1"/>
    <n v="0"/>
    <x v="1"/>
    <x v="1"/>
  </r>
  <r>
    <x v="55"/>
    <x v="5"/>
    <x v="58"/>
    <x v="10"/>
    <x v="1"/>
    <n v="0"/>
    <x v="4"/>
    <x v="3"/>
  </r>
  <r>
    <x v="55"/>
    <x v="4"/>
    <x v="39"/>
    <x v="161"/>
    <x v="0"/>
    <n v="0"/>
    <x v="3"/>
    <x v="0"/>
  </r>
  <r>
    <x v="55"/>
    <x v="4"/>
    <x v="39"/>
    <x v="156"/>
    <x v="0"/>
    <n v="0"/>
    <x v="8"/>
    <x v="0"/>
  </r>
  <r>
    <x v="55"/>
    <x v="4"/>
    <x v="39"/>
    <x v="155"/>
    <x v="0"/>
    <n v="0"/>
    <x v="0"/>
    <x v="0"/>
  </r>
  <r>
    <x v="55"/>
    <x v="4"/>
    <x v="39"/>
    <x v="159"/>
    <x v="0"/>
    <n v="0"/>
    <x v="7"/>
    <x v="3"/>
  </r>
  <r>
    <x v="55"/>
    <x v="4"/>
    <x v="39"/>
    <x v="165"/>
    <x v="0"/>
    <n v="0"/>
    <x v="3"/>
    <x v="0"/>
  </r>
  <r>
    <x v="55"/>
    <x v="4"/>
    <x v="39"/>
    <x v="162"/>
    <x v="0"/>
    <n v="0"/>
    <x v="0"/>
    <x v="0"/>
  </r>
  <r>
    <x v="55"/>
    <x v="4"/>
    <x v="39"/>
    <x v="27"/>
    <x v="0"/>
    <n v="0"/>
    <x v="5"/>
    <x v="3"/>
  </r>
  <r>
    <x v="55"/>
    <x v="4"/>
    <x v="39"/>
    <x v="26"/>
    <x v="0"/>
    <n v="0"/>
    <x v="7"/>
    <x v="3"/>
  </r>
  <r>
    <x v="55"/>
    <x v="4"/>
    <x v="39"/>
    <x v="160"/>
    <x v="0"/>
    <n v="0"/>
    <x v="2"/>
    <x v="2"/>
  </r>
  <r>
    <x v="55"/>
    <x v="4"/>
    <x v="39"/>
    <x v="164"/>
    <x v="0"/>
    <n v="0"/>
    <x v="0"/>
    <x v="0"/>
  </r>
  <r>
    <x v="55"/>
    <x v="4"/>
    <x v="39"/>
    <x v="163"/>
    <x v="0"/>
    <n v="0"/>
    <x v="0"/>
    <x v="0"/>
  </r>
  <r>
    <x v="55"/>
    <x v="4"/>
    <x v="39"/>
    <x v="154"/>
    <x v="0"/>
    <n v="0"/>
    <x v="3"/>
    <x v="0"/>
  </r>
  <r>
    <x v="55"/>
    <x v="4"/>
    <x v="39"/>
    <x v="157"/>
    <x v="0"/>
    <n v="0"/>
    <x v="3"/>
    <x v="0"/>
  </r>
  <r>
    <x v="55"/>
    <x v="4"/>
    <x v="39"/>
    <x v="158"/>
    <x v="0"/>
    <n v="0"/>
    <x v="1"/>
    <x v="1"/>
  </r>
  <r>
    <x v="55"/>
    <x v="4"/>
    <x v="39"/>
    <x v="10"/>
    <x v="0"/>
    <n v="0"/>
    <x v="4"/>
    <x v="3"/>
  </r>
  <r>
    <x v="55"/>
    <x v="4"/>
    <x v="39"/>
    <x v="161"/>
    <x v="1"/>
    <n v="1.9"/>
    <x v="3"/>
    <x v="0"/>
  </r>
  <r>
    <x v="55"/>
    <x v="4"/>
    <x v="39"/>
    <x v="156"/>
    <x v="1"/>
    <n v="0"/>
    <x v="8"/>
    <x v="0"/>
  </r>
  <r>
    <x v="55"/>
    <x v="4"/>
    <x v="39"/>
    <x v="155"/>
    <x v="1"/>
    <n v="14.1"/>
    <x v="0"/>
    <x v="0"/>
  </r>
  <r>
    <x v="55"/>
    <x v="4"/>
    <x v="39"/>
    <x v="159"/>
    <x v="1"/>
    <n v="0"/>
    <x v="7"/>
    <x v="3"/>
  </r>
  <r>
    <x v="55"/>
    <x v="4"/>
    <x v="39"/>
    <x v="165"/>
    <x v="1"/>
    <n v="0"/>
    <x v="3"/>
    <x v="0"/>
  </r>
  <r>
    <x v="55"/>
    <x v="4"/>
    <x v="39"/>
    <x v="162"/>
    <x v="1"/>
    <n v="0"/>
    <x v="0"/>
    <x v="0"/>
  </r>
  <r>
    <x v="55"/>
    <x v="4"/>
    <x v="39"/>
    <x v="27"/>
    <x v="1"/>
    <n v="0"/>
    <x v="5"/>
    <x v="3"/>
  </r>
  <r>
    <x v="55"/>
    <x v="4"/>
    <x v="39"/>
    <x v="26"/>
    <x v="1"/>
    <n v="2.2000000000000002"/>
    <x v="7"/>
    <x v="3"/>
  </r>
  <r>
    <x v="55"/>
    <x v="4"/>
    <x v="39"/>
    <x v="160"/>
    <x v="1"/>
    <n v="0"/>
    <x v="2"/>
    <x v="2"/>
  </r>
  <r>
    <x v="55"/>
    <x v="4"/>
    <x v="39"/>
    <x v="164"/>
    <x v="1"/>
    <n v="0"/>
    <x v="0"/>
    <x v="0"/>
  </r>
  <r>
    <x v="55"/>
    <x v="4"/>
    <x v="39"/>
    <x v="163"/>
    <x v="1"/>
    <n v="0"/>
    <x v="0"/>
    <x v="0"/>
  </r>
  <r>
    <x v="55"/>
    <x v="4"/>
    <x v="39"/>
    <x v="154"/>
    <x v="1"/>
    <n v="0"/>
    <x v="3"/>
    <x v="0"/>
  </r>
  <r>
    <x v="55"/>
    <x v="4"/>
    <x v="39"/>
    <x v="157"/>
    <x v="1"/>
    <n v="0"/>
    <x v="3"/>
    <x v="0"/>
  </r>
  <r>
    <x v="55"/>
    <x v="4"/>
    <x v="39"/>
    <x v="158"/>
    <x v="1"/>
    <n v="2.6"/>
    <x v="1"/>
    <x v="1"/>
  </r>
  <r>
    <x v="55"/>
    <x v="4"/>
    <x v="39"/>
    <x v="10"/>
    <x v="1"/>
    <n v="0"/>
    <x v="4"/>
    <x v="3"/>
  </r>
  <r>
    <x v="55"/>
    <x v="4"/>
    <x v="40"/>
    <x v="161"/>
    <x v="0"/>
    <n v="1.3"/>
    <x v="3"/>
    <x v="0"/>
  </r>
  <r>
    <x v="55"/>
    <x v="4"/>
    <x v="40"/>
    <x v="156"/>
    <x v="0"/>
    <n v="0"/>
    <x v="8"/>
    <x v="0"/>
  </r>
  <r>
    <x v="55"/>
    <x v="4"/>
    <x v="40"/>
    <x v="155"/>
    <x v="0"/>
    <n v="0.9"/>
    <x v="0"/>
    <x v="0"/>
  </r>
  <r>
    <x v="55"/>
    <x v="4"/>
    <x v="40"/>
    <x v="159"/>
    <x v="0"/>
    <n v="0"/>
    <x v="7"/>
    <x v="3"/>
  </r>
  <r>
    <x v="55"/>
    <x v="4"/>
    <x v="40"/>
    <x v="165"/>
    <x v="0"/>
    <n v="0"/>
    <x v="3"/>
    <x v="0"/>
  </r>
  <r>
    <x v="55"/>
    <x v="4"/>
    <x v="40"/>
    <x v="162"/>
    <x v="0"/>
    <n v="0.3"/>
    <x v="0"/>
    <x v="0"/>
  </r>
  <r>
    <x v="55"/>
    <x v="4"/>
    <x v="40"/>
    <x v="27"/>
    <x v="0"/>
    <n v="0"/>
    <x v="5"/>
    <x v="3"/>
  </r>
  <r>
    <x v="55"/>
    <x v="4"/>
    <x v="40"/>
    <x v="26"/>
    <x v="0"/>
    <n v="0"/>
    <x v="7"/>
    <x v="3"/>
  </r>
  <r>
    <x v="55"/>
    <x v="4"/>
    <x v="40"/>
    <x v="160"/>
    <x v="0"/>
    <n v="0"/>
    <x v="2"/>
    <x v="2"/>
  </r>
  <r>
    <x v="55"/>
    <x v="4"/>
    <x v="40"/>
    <x v="164"/>
    <x v="0"/>
    <n v="0"/>
    <x v="0"/>
    <x v="0"/>
  </r>
  <r>
    <x v="55"/>
    <x v="4"/>
    <x v="40"/>
    <x v="163"/>
    <x v="0"/>
    <n v="0"/>
    <x v="0"/>
    <x v="0"/>
  </r>
  <r>
    <x v="55"/>
    <x v="4"/>
    <x v="40"/>
    <x v="154"/>
    <x v="0"/>
    <n v="0"/>
    <x v="3"/>
    <x v="0"/>
  </r>
  <r>
    <x v="55"/>
    <x v="4"/>
    <x v="40"/>
    <x v="157"/>
    <x v="0"/>
    <n v="0"/>
    <x v="3"/>
    <x v="0"/>
  </r>
  <r>
    <x v="55"/>
    <x v="4"/>
    <x v="40"/>
    <x v="158"/>
    <x v="0"/>
    <n v="1.1000000000000001"/>
    <x v="1"/>
    <x v="1"/>
  </r>
  <r>
    <x v="55"/>
    <x v="4"/>
    <x v="40"/>
    <x v="10"/>
    <x v="0"/>
    <n v="0"/>
    <x v="4"/>
    <x v="3"/>
  </r>
  <r>
    <x v="55"/>
    <x v="4"/>
    <x v="40"/>
    <x v="161"/>
    <x v="1"/>
    <n v="1.9"/>
    <x v="3"/>
    <x v="0"/>
  </r>
  <r>
    <x v="55"/>
    <x v="4"/>
    <x v="40"/>
    <x v="156"/>
    <x v="1"/>
    <n v="0"/>
    <x v="8"/>
    <x v="0"/>
  </r>
  <r>
    <x v="55"/>
    <x v="4"/>
    <x v="40"/>
    <x v="155"/>
    <x v="1"/>
    <n v="0.3"/>
    <x v="0"/>
    <x v="0"/>
  </r>
  <r>
    <x v="55"/>
    <x v="4"/>
    <x v="40"/>
    <x v="159"/>
    <x v="1"/>
    <n v="0.1"/>
    <x v="7"/>
    <x v="3"/>
  </r>
  <r>
    <x v="55"/>
    <x v="4"/>
    <x v="40"/>
    <x v="165"/>
    <x v="1"/>
    <n v="0"/>
    <x v="3"/>
    <x v="0"/>
  </r>
  <r>
    <x v="55"/>
    <x v="4"/>
    <x v="40"/>
    <x v="162"/>
    <x v="1"/>
    <n v="0.3"/>
    <x v="0"/>
    <x v="0"/>
  </r>
  <r>
    <x v="55"/>
    <x v="4"/>
    <x v="40"/>
    <x v="27"/>
    <x v="1"/>
    <n v="0"/>
    <x v="5"/>
    <x v="3"/>
  </r>
  <r>
    <x v="55"/>
    <x v="4"/>
    <x v="40"/>
    <x v="26"/>
    <x v="1"/>
    <n v="2.9"/>
    <x v="7"/>
    <x v="3"/>
  </r>
  <r>
    <x v="55"/>
    <x v="4"/>
    <x v="40"/>
    <x v="160"/>
    <x v="1"/>
    <n v="0"/>
    <x v="2"/>
    <x v="2"/>
  </r>
  <r>
    <x v="55"/>
    <x v="4"/>
    <x v="40"/>
    <x v="164"/>
    <x v="1"/>
    <n v="0"/>
    <x v="0"/>
    <x v="0"/>
  </r>
  <r>
    <x v="55"/>
    <x v="4"/>
    <x v="40"/>
    <x v="163"/>
    <x v="1"/>
    <n v="2.2000000000000002"/>
    <x v="0"/>
    <x v="0"/>
  </r>
  <r>
    <x v="55"/>
    <x v="4"/>
    <x v="40"/>
    <x v="154"/>
    <x v="1"/>
    <n v="6.2"/>
    <x v="3"/>
    <x v="0"/>
  </r>
  <r>
    <x v="55"/>
    <x v="4"/>
    <x v="40"/>
    <x v="157"/>
    <x v="1"/>
    <n v="0"/>
    <x v="3"/>
    <x v="0"/>
  </r>
  <r>
    <x v="55"/>
    <x v="4"/>
    <x v="40"/>
    <x v="158"/>
    <x v="1"/>
    <n v="2.2999999999999998"/>
    <x v="1"/>
    <x v="1"/>
  </r>
  <r>
    <x v="55"/>
    <x v="4"/>
    <x v="40"/>
    <x v="10"/>
    <x v="1"/>
    <n v="0"/>
    <x v="4"/>
    <x v="3"/>
  </r>
  <r>
    <x v="55"/>
    <x v="4"/>
    <x v="41"/>
    <x v="161"/>
    <x v="0"/>
    <n v="0"/>
    <x v="3"/>
    <x v="0"/>
  </r>
  <r>
    <x v="55"/>
    <x v="4"/>
    <x v="41"/>
    <x v="156"/>
    <x v="0"/>
    <n v="0"/>
    <x v="8"/>
    <x v="0"/>
  </r>
  <r>
    <x v="55"/>
    <x v="4"/>
    <x v="41"/>
    <x v="155"/>
    <x v="0"/>
    <n v="10.199999999999999"/>
    <x v="0"/>
    <x v="0"/>
  </r>
  <r>
    <x v="55"/>
    <x v="4"/>
    <x v="41"/>
    <x v="159"/>
    <x v="0"/>
    <n v="0"/>
    <x v="7"/>
    <x v="3"/>
  </r>
  <r>
    <x v="55"/>
    <x v="4"/>
    <x v="41"/>
    <x v="165"/>
    <x v="0"/>
    <n v="0"/>
    <x v="3"/>
    <x v="0"/>
  </r>
  <r>
    <x v="55"/>
    <x v="4"/>
    <x v="41"/>
    <x v="162"/>
    <x v="0"/>
    <n v="0"/>
    <x v="0"/>
    <x v="0"/>
  </r>
  <r>
    <x v="55"/>
    <x v="4"/>
    <x v="41"/>
    <x v="27"/>
    <x v="0"/>
    <n v="0"/>
    <x v="5"/>
    <x v="3"/>
  </r>
  <r>
    <x v="55"/>
    <x v="4"/>
    <x v="41"/>
    <x v="26"/>
    <x v="0"/>
    <n v="0"/>
    <x v="7"/>
    <x v="3"/>
  </r>
  <r>
    <x v="55"/>
    <x v="4"/>
    <x v="41"/>
    <x v="160"/>
    <x v="0"/>
    <n v="0"/>
    <x v="2"/>
    <x v="2"/>
  </r>
  <r>
    <x v="55"/>
    <x v="4"/>
    <x v="41"/>
    <x v="164"/>
    <x v="0"/>
    <n v="0"/>
    <x v="0"/>
    <x v="0"/>
  </r>
  <r>
    <x v="55"/>
    <x v="4"/>
    <x v="41"/>
    <x v="163"/>
    <x v="0"/>
    <n v="0"/>
    <x v="0"/>
    <x v="0"/>
  </r>
  <r>
    <x v="55"/>
    <x v="4"/>
    <x v="41"/>
    <x v="154"/>
    <x v="0"/>
    <n v="0"/>
    <x v="3"/>
    <x v="0"/>
  </r>
  <r>
    <x v="55"/>
    <x v="4"/>
    <x v="41"/>
    <x v="157"/>
    <x v="0"/>
    <n v="0"/>
    <x v="3"/>
    <x v="0"/>
  </r>
  <r>
    <x v="55"/>
    <x v="4"/>
    <x v="41"/>
    <x v="158"/>
    <x v="0"/>
    <n v="8.6"/>
    <x v="1"/>
    <x v="1"/>
  </r>
  <r>
    <x v="55"/>
    <x v="4"/>
    <x v="41"/>
    <x v="10"/>
    <x v="0"/>
    <n v="0"/>
    <x v="4"/>
    <x v="3"/>
  </r>
  <r>
    <x v="55"/>
    <x v="4"/>
    <x v="41"/>
    <x v="161"/>
    <x v="1"/>
    <n v="0"/>
    <x v="3"/>
    <x v="0"/>
  </r>
  <r>
    <x v="55"/>
    <x v="4"/>
    <x v="41"/>
    <x v="156"/>
    <x v="1"/>
    <n v="0"/>
    <x v="8"/>
    <x v="0"/>
  </r>
  <r>
    <x v="55"/>
    <x v="4"/>
    <x v="41"/>
    <x v="155"/>
    <x v="1"/>
    <n v="0"/>
    <x v="0"/>
    <x v="0"/>
  </r>
  <r>
    <x v="55"/>
    <x v="4"/>
    <x v="41"/>
    <x v="159"/>
    <x v="1"/>
    <n v="0"/>
    <x v="7"/>
    <x v="3"/>
  </r>
  <r>
    <x v="55"/>
    <x v="4"/>
    <x v="41"/>
    <x v="165"/>
    <x v="1"/>
    <n v="0"/>
    <x v="3"/>
    <x v="0"/>
  </r>
  <r>
    <x v="55"/>
    <x v="4"/>
    <x v="41"/>
    <x v="162"/>
    <x v="1"/>
    <n v="0"/>
    <x v="0"/>
    <x v="0"/>
  </r>
  <r>
    <x v="55"/>
    <x v="4"/>
    <x v="41"/>
    <x v="27"/>
    <x v="1"/>
    <n v="0"/>
    <x v="5"/>
    <x v="3"/>
  </r>
  <r>
    <x v="55"/>
    <x v="4"/>
    <x v="41"/>
    <x v="26"/>
    <x v="1"/>
    <n v="0"/>
    <x v="7"/>
    <x v="3"/>
  </r>
  <r>
    <x v="55"/>
    <x v="4"/>
    <x v="41"/>
    <x v="160"/>
    <x v="1"/>
    <n v="0"/>
    <x v="2"/>
    <x v="2"/>
  </r>
  <r>
    <x v="55"/>
    <x v="4"/>
    <x v="41"/>
    <x v="164"/>
    <x v="1"/>
    <n v="0"/>
    <x v="0"/>
    <x v="0"/>
  </r>
  <r>
    <x v="55"/>
    <x v="4"/>
    <x v="41"/>
    <x v="163"/>
    <x v="1"/>
    <n v="0"/>
    <x v="0"/>
    <x v="0"/>
  </r>
  <r>
    <x v="55"/>
    <x v="4"/>
    <x v="41"/>
    <x v="154"/>
    <x v="1"/>
    <n v="0"/>
    <x v="3"/>
    <x v="0"/>
  </r>
  <r>
    <x v="55"/>
    <x v="4"/>
    <x v="41"/>
    <x v="157"/>
    <x v="1"/>
    <n v="0"/>
    <x v="3"/>
    <x v="0"/>
  </r>
  <r>
    <x v="55"/>
    <x v="4"/>
    <x v="41"/>
    <x v="158"/>
    <x v="1"/>
    <n v="7.5"/>
    <x v="1"/>
    <x v="1"/>
  </r>
  <r>
    <x v="55"/>
    <x v="4"/>
    <x v="41"/>
    <x v="10"/>
    <x v="1"/>
    <n v="0"/>
    <x v="4"/>
    <x v="3"/>
  </r>
  <r>
    <x v="55"/>
    <x v="5"/>
    <x v="60"/>
    <x v="161"/>
    <x v="0"/>
    <n v="0"/>
    <x v="3"/>
    <x v="0"/>
  </r>
  <r>
    <x v="55"/>
    <x v="5"/>
    <x v="60"/>
    <x v="156"/>
    <x v="0"/>
    <n v="0"/>
    <x v="8"/>
    <x v="0"/>
  </r>
  <r>
    <x v="55"/>
    <x v="5"/>
    <x v="60"/>
    <x v="155"/>
    <x v="0"/>
    <n v="0"/>
    <x v="0"/>
    <x v="0"/>
  </r>
  <r>
    <x v="55"/>
    <x v="5"/>
    <x v="60"/>
    <x v="159"/>
    <x v="0"/>
    <n v="0"/>
    <x v="7"/>
    <x v="3"/>
  </r>
  <r>
    <x v="55"/>
    <x v="5"/>
    <x v="60"/>
    <x v="165"/>
    <x v="0"/>
    <n v="0"/>
    <x v="3"/>
    <x v="0"/>
  </r>
  <r>
    <x v="55"/>
    <x v="5"/>
    <x v="60"/>
    <x v="162"/>
    <x v="0"/>
    <n v="0"/>
    <x v="0"/>
    <x v="0"/>
  </r>
  <r>
    <x v="55"/>
    <x v="5"/>
    <x v="60"/>
    <x v="27"/>
    <x v="0"/>
    <n v="0"/>
    <x v="5"/>
    <x v="3"/>
  </r>
  <r>
    <x v="55"/>
    <x v="5"/>
    <x v="60"/>
    <x v="26"/>
    <x v="0"/>
    <n v="0"/>
    <x v="7"/>
    <x v="3"/>
  </r>
  <r>
    <x v="55"/>
    <x v="5"/>
    <x v="60"/>
    <x v="160"/>
    <x v="0"/>
    <n v="0"/>
    <x v="2"/>
    <x v="2"/>
  </r>
  <r>
    <x v="55"/>
    <x v="5"/>
    <x v="60"/>
    <x v="164"/>
    <x v="0"/>
    <n v="0"/>
    <x v="0"/>
    <x v="0"/>
  </r>
  <r>
    <x v="55"/>
    <x v="5"/>
    <x v="60"/>
    <x v="163"/>
    <x v="0"/>
    <n v="0"/>
    <x v="0"/>
    <x v="0"/>
  </r>
  <r>
    <x v="55"/>
    <x v="5"/>
    <x v="60"/>
    <x v="154"/>
    <x v="0"/>
    <n v="0"/>
    <x v="3"/>
    <x v="0"/>
  </r>
  <r>
    <x v="55"/>
    <x v="5"/>
    <x v="60"/>
    <x v="157"/>
    <x v="0"/>
    <n v="0"/>
    <x v="3"/>
    <x v="0"/>
  </r>
  <r>
    <x v="55"/>
    <x v="5"/>
    <x v="60"/>
    <x v="158"/>
    <x v="0"/>
    <n v="0"/>
    <x v="1"/>
    <x v="1"/>
  </r>
  <r>
    <x v="55"/>
    <x v="5"/>
    <x v="60"/>
    <x v="10"/>
    <x v="0"/>
    <n v="0"/>
    <x v="4"/>
    <x v="3"/>
  </r>
  <r>
    <x v="55"/>
    <x v="5"/>
    <x v="60"/>
    <x v="161"/>
    <x v="1"/>
    <n v="0"/>
    <x v="3"/>
    <x v="0"/>
  </r>
  <r>
    <x v="55"/>
    <x v="5"/>
    <x v="60"/>
    <x v="156"/>
    <x v="1"/>
    <n v="0"/>
    <x v="8"/>
    <x v="0"/>
  </r>
  <r>
    <x v="55"/>
    <x v="5"/>
    <x v="60"/>
    <x v="155"/>
    <x v="1"/>
    <n v="0"/>
    <x v="0"/>
    <x v="0"/>
  </r>
  <r>
    <x v="55"/>
    <x v="5"/>
    <x v="60"/>
    <x v="159"/>
    <x v="1"/>
    <n v="0"/>
    <x v="7"/>
    <x v="3"/>
  </r>
  <r>
    <x v="55"/>
    <x v="5"/>
    <x v="60"/>
    <x v="165"/>
    <x v="1"/>
    <n v="0"/>
    <x v="3"/>
    <x v="0"/>
  </r>
  <r>
    <x v="55"/>
    <x v="5"/>
    <x v="60"/>
    <x v="162"/>
    <x v="1"/>
    <n v="0"/>
    <x v="0"/>
    <x v="0"/>
  </r>
  <r>
    <x v="55"/>
    <x v="5"/>
    <x v="60"/>
    <x v="27"/>
    <x v="1"/>
    <n v="0"/>
    <x v="5"/>
    <x v="3"/>
  </r>
  <r>
    <x v="55"/>
    <x v="5"/>
    <x v="60"/>
    <x v="26"/>
    <x v="1"/>
    <n v="0"/>
    <x v="7"/>
    <x v="3"/>
  </r>
  <r>
    <x v="55"/>
    <x v="5"/>
    <x v="60"/>
    <x v="160"/>
    <x v="1"/>
    <n v="0"/>
    <x v="2"/>
    <x v="2"/>
  </r>
  <r>
    <x v="55"/>
    <x v="5"/>
    <x v="60"/>
    <x v="164"/>
    <x v="1"/>
    <n v="0"/>
    <x v="0"/>
    <x v="0"/>
  </r>
  <r>
    <x v="55"/>
    <x v="5"/>
    <x v="60"/>
    <x v="163"/>
    <x v="1"/>
    <n v="0"/>
    <x v="0"/>
    <x v="0"/>
  </r>
  <r>
    <x v="55"/>
    <x v="5"/>
    <x v="60"/>
    <x v="154"/>
    <x v="1"/>
    <n v="0"/>
    <x v="3"/>
    <x v="0"/>
  </r>
  <r>
    <x v="55"/>
    <x v="5"/>
    <x v="60"/>
    <x v="157"/>
    <x v="1"/>
    <n v="0"/>
    <x v="3"/>
    <x v="0"/>
  </r>
  <r>
    <x v="55"/>
    <x v="5"/>
    <x v="60"/>
    <x v="158"/>
    <x v="1"/>
    <n v="0"/>
    <x v="1"/>
    <x v="1"/>
  </r>
  <r>
    <x v="55"/>
    <x v="5"/>
    <x v="60"/>
    <x v="10"/>
    <x v="1"/>
    <n v="0"/>
    <x v="4"/>
    <x v="3"/>
  </r>
  <r>
    <x v="55"/>
    <x v="4"/>
    <x v="69"/>
    <x v="161"/>
    <x v="0"/>
    <n v="0"/>
    <x v="3"/>
    <x v="0"/>
  </r>
  <r>
    <x v="55"/>
    <x v="4"/>
    <x v="69"/>
    <x v="156"/>
    <x v="0"/>
    <n v="0"/>
    <x v="8"/>
    <x v="0"/>
  </r>
  <r>
    <x v="55"/>
    <x v="4"/>
    <x v="69"/>
    <x v="155"/>
    <x v="0"/>
    <n v="0.2"/>
    <x v="0"/>
    <x v="0"/>
  </r>
  <r>
    <x v="55"/>
    <x v="4"/>
    <x v="69"/>
    <x v="159"/>
    <x v="0"/>
    <n v="0"/>
    <x v="7"/>
    <x v="3"/>
  </r>
  <r>
    <x v="55"/>
    <x v="4"/>
    <x v="69"/>
    <x v="165"/>
    <x v="0"/>
    <n v="0"/>
    <x v="3"/>
    <x v="0"/>
  </r>
  <r>
    <x v="55"/>
    <x v="4"/>
    <x v="69"/>
    <x v="162"/>
    <x v="0"/>
    <n v="0"/>
    <x v="0"/>
    <x v="0"/>
  </r>
  <r>
    <x v="55"/>
    <x v="4"/>
    <x v="69"/>
    <x v="27"/>
    <x v="0"/>
    <n v="0"/>
    <x v="5"/>
    <x v="3"/>
  </r>
  <r>
    <x v="55"/>
    <x v="4"/>
    <x v="69"/>
    <x v="26"/>
    <x v="0"/>
    <n v="0"/>
    <x v="7"/>
    <x v="3"/>
  </r>
  <r>
    <x v="55"/>
    <x v="4"/>
    <x v="69"/>
    <x v="160"/>
    <x v="0"/>
    <n v="0"/>
    <x v="2"/>
    <x v="2"/>
  </r>
  <r>
    <x v="55"/>
    <x v="4"/>
    <x v="69"/>
    <x v="164"/>
    <x v="0"/>
    <n v="0"/>
    <x v="0"/>
    <x v="0"/>
  </r>
  <r>
    <x v="55"/>
    <x v="4"/>
    <x v="69"/>
    <x v="163"/>
    <x v="0"/>
    <n v="0"/>
    <x v="0"/>
    <x v="0"/>
  </r>
  <r>
    <x v="55"/>
    <x v="4"/>
    <x v="69"/>
    <x v="154"/>
    <x v="0"/>
    <n v="0"/>
    <x v="3"/>
    <x v="0"/>
  </r>
  <r>
    <x v="55"/>
    <x v="4"/>
    <x v="69"/>
    <x v="157"/>
    <x v="0"/>
    <n v="0"/>
    <x v="3"/>
    <x v="0"/>
  </r>
  <r>
    <x v="55"/>
    <x v="4"/>
    <x v="69"/>
    <x v="158"/>
    <x v="0"/>
    <n v="0"/>
    <x v="1"/>
    <x v="1"/>
  </r>
  <r>
    <x v="55"/>
    <x v="4"/>
    <x v="69"/>
    <x v="10"/>
    <x v="0"/>
    <n v="0"/>
    <x v="4"/>
    <x v="3"/>
  </r>
  <r>
    <x v="55"/>
    <x v="4"/>
    <x v="69"/>
    <x v="161"/>
    <x v="1"/>
    <n v="0"/>
    <x v="3"/>
    <x v="0"/>
  </r>
  <r>
    <x v="55"/>
    <x v="4"/>
    <x v="69"/>
    <x v="156"/>
    <x v="1"/>
    <n v="0"/>
    <x v="8"/>
    <x v="0"/>
  </r>
  <r>
    <x v="55"/>
    <x v="4"/>
    <x v="69"/>
    <x v="155"/>
    <x v="1"/>
    <n v="0"/>
    <x v="0"/>
    <x v="0"/>
  </r>
  <r>
    <x v="55"/>
    <x v="4"/>
    <x v="69"/>
    <x v="159"/>
    <x v="1"/>
    <n v="0"/>
    <x v="7"/>
    <x v="3"/>
  </r>
  <r>
    <x v="55"/>
    <x v="4"/>
    <x v="69"/>
    <x v="165"/>
    <x v="1"/>
    <n v="0"/>
    <x v="3"/>
    <x v="0"/>
  </r>
  <r>
    <x v="55"/>
    <x v="4"/>
    <x v="69"/>
    <x v="162"/>
    <x v="1"/>
    <n v="0"/>
    <x v="0"/>
    <x v="0"/>
  </r>
  <r>
    <x v="55"/>
    <x v="4"/>
    <x v="69"/>
    <x v="27"/>
    <x v="1"/>
    <n v="0"/>
    <x v="5"/>
    <x v="3"/>
  </r>
  <r>
    <x v="55"/>
    <x v="4"/>
    <x v="69"/>
    <x v="26"/>
    <x v="1"/>
    <n v="0"/>
    <x v="7"/>
    <x v="3"/>
  </r>
  <r>
    <x v="55"/>
    <x v="4"/>
    <x v="69"/>
    <x v="160"/>
    <x v="1"/>
    <n v="0"/>
    <x v="2"/>
    <x v="2"/>
  </r>
  <r>
    <x v="55"/>
    <x v="4"/>
    <x v="69"/>
    <x v="164"/>
    <x v="1"/>
    <n v="0"/>
    <x v="0"/>
    <x v="0"/>
  </r>
  <r>
    <x v="55"/>
    <x v="4"/>
    <x v="69"/>
    <x v="163"/>
    <x v="1"/>
    <n v="0"/>
    <x v="0"/>
    <x v="0"/>
  </r>
  <r>
    <x v="55"/>
    <x v="4"/>
    <x v="69"/>
    <x v="154"/>
    <x v="1"/>
    <n v="0"/>
    <x v="3"/>
    <x v="0"/>
  </r>
  <r>
    <x v="55"/>
    <x v="4"/>
    <x v="69"/>
    <x v="157"/>
    <x v="1"/>
    <n v="0"/>
    <x v="3"/>
    <x v="0"/>
  </r>
  <r>
    <x v="55"/>
    <x v="4"/>
    <x v="69"/>
    <x v="158"/>
    <x v="1"/>
    <n v="0"/>
    <x v="1"/>
    <x v="1"/>
  </r>
  <r>
    <x v="55"/>
    <x v="4"/>
    <x v="69"/>
    <x v="10"/>
    <x v="1"/>
    <n v="0"/>
    <x v="4"/>
    <x v="3"/>
  </r>
  <r>
    <x v="55"/>
    <x v="4"/>
    <x v="50"/>
    <x v="161"/>
    <x v="0"/>
    <n v="0"/>
    <x v="3"/>
    <x v="0"/>
  </r>
  <r>
    <x v="55"/>
    <x v="4"/>
    <x v="50"/>
    <x v="156"/>
    <x v="0"/>
    <n v="0"/>
    <x v="8"/>
    <x v="0"/>
  </r>
  <r>
    <x v="55"/>
    <x v="4"/>
    <x v="50"/>
    <x v="155"/>
    <x v="0"/>
    <n v="0"/>
    <x v="0"/>
    <x v="0"/>
  </r>
  <r>
    <x v="55"/>
    <x v="4"/>
    <x v="50"/>
    <x v="159"/>
    <x v="0"/>
    <n v="0"/>
    <x v="7"/>
    <x v="3"/>
  </r>
  <r>
    <x v="55"/>
    <x v="4"/>
    <x v="50"/>
    <x v="165"/>
    <x v="0"/>
    <n v="0"/>
    <x v="3"/>
    <x v="0"/>
  </r>
  <r>
    <x v="55"/>
    <x v="4"/>
    <x v="50"/>
    <x v="162"/>
    <x v="0"/>
    <n v="0"/>
    <x v="0"/>
    <x v="0"/>
  </r>
  <r>
    <x v="55"/>
    <x v="4"/>
    <x v="50"/>
    <x v="27"/>
    <x v="0"/>
    <n v="0"/>
    <x v="5"/>
    <x v="3"/>
  </r>
  <r>
    <x v="55"/>
    <x v="4"/>
    <x v="50"/>
    <x v="26"/>
    <x v="0"/>
    <n v="0"/>
    <x v="7"/>
    <x v="3"/>
  </r>
  <r>
    <x v="55"/>
    <x v="4"/>
    <x v="50"/>
    <x v="160"/>
    <x v="0"/>
    <n v="0"/>
    <x v="2"/>
    <x v="2"/>
  </r>
  <r>
    <x v="55"/>
    <x v="4"/>
    <x v="50"/>
    <x v="164"/>
    <x v="0"/>
    <n v="0"/>
    <x v="0"/>
    <x v="0"/>
  </r>
  <r>
    <x v="55"/>
    <x v="4"/>
    <x v="50"/>
    <x v="163"/>
    <x v="0"/>
    <n v="0"/>
    <x v="0"/>
    <x v="0"/>
  </r>
  <r>
    <x v="55"/>
    <x v="4"/>
    <x v="50"/>
    <x v="154"/>
    <x v="0"/>
    <n v="0"/>
    <x v="3"/>
    <x v="0"/>
  </r>
  <r>
    <x v="55"/>
    <x v="4"/>
    <x v="50"/>
    <x v="157"/>
    <x v="0"/>
    <n v="0"/>
    <x v="3"/>
    <x v="0"/>
  </r>
  <r>
    <x v="55"/>
    <x v="4"/>
    <x v="50"/>
    <x v="158"/>
    <x v="0"/>
    <n v="0"/>
    <x v="1"/>
    <x v="1"/>
  </r>
  <r>
    <x v="55"/>
    <x v="4"/>
    <x v="50"/>
    <x v="10"/>
    <x v="0"/>
    <n v="0"/>
    <x v="4"/>
    <x v="3"/>
  </r>
  <r>
    <x v="55"/>
    <x v="4"/>
    <x v="50"/>
    <x v="161"/>
    <x v="1"/>
    <n v="0"/>
    <x v="3"/>
    <x v="0"/>
  </r>
  <r>
    <x v="55"/>
    <x v="4"/>
    <x v="50"/>
    <x v="156"/>
    <x v="1"/>
    <n v="0"/>
    <x v="8"/>
    <x v="0"/>
  </r>
  <r>
    <x v="55"/>
    <x v="4"/>
    <x v="50"/>
    <x v="155"/>
    <x v="1"/>
    <n v="0"/>
    <x v="0"/>
    <x v="0"/>
  </r>
  <r>
    <x v="55"/>
    <x v="4"/>
    <x v="50"/>
    <x v="159"/>
    <x v="1"/>
    <n v="0"/>
    <x v="7"/>
    <x v="3"/>
  </r>
  <r>
    <x v="55"/>
    <x v="4"/>
    <x v="50"/>
    <x v="165"/>
    <x v="1"/>
    <n v="0"/>
    <x v="3"/>
    <x v="0"/>
  </r>
  <r>
    <x v="55"/>
    <x v="4"/>
    <x v="50"/>
    <x v="162"/>
    <x v="1"/>
    <n v="0"/>
    <x v="0"/>
    <x v="0"/>
  </r>
  <r>
    <x v="55"/>
    <x v="4"/>
    <x v="50"/>
    <x v="27"/>
    <x v="1"/>
    <n v="0"/>
    <x v="5"/>
    <x v="3"/>
  </r>
  <r>
    <x v="55"/>
    <x v="4"/>
    <x v="50"/>
    <x v="26"/>
    <x v="1"/>
    <n v="0"/>
    <x v="7"/>
    <x v="3"/>
  </r>
  <r>
    <x v="55"/>
    <x v="4"/>
    <x v="50"/>
    <x v="160"/>
    <x v="1"/>
    <n v="0"/>
    <x v="2"/>
    <x v="2"/>
  </r>
  <r>
    <x v="55"/>
    <x v="4"/>
    <x v="50"/>
    <x v="164"/>
    <x v="1"/>
    <n v="0"/>
    <x v="0"/>
    <x v="0"/>
  </r>
  <r>
    <x v="55"/>
    <x v="4"/>
    <x v="50"/>
    <x v="163"/>
    <x v="1"/>
    <n v="0"/>
    <x v="0"/>
    <x v="0"/>
  </r>
  <r>
    <x v="55"/>
    <x v="4"/>
    <x v="50"/>
    <x v="154"/>
    <x v="1"/>
    <n v="0"/>
    <x v="3"/>
    <x v="0"/>
  </r>
  <r>
    <x v="55"/>
    <x v="4"/>
    <x v="50"/>
    <x v="157"/>
    <x v="1"/>
    <n v="0"/>
    <x v="3"/>
    <x v="0"/>
  </r>
  <r>
    <x v="55"/>
    <x v="4"/>
    <x v="50"/>
    <x v="158"/>
    <x v="1"/>
    <n v="0"/>
    <x v="1"/>
    <x v="1"/>
  </r>
  <r>
    <x v="55"/>
    <x v="4"/>
    <x v="50"/>
    <x v="10"/>
    <x v="1"/>
    <n v="0"/>
    <x v="4"/>
    <x v="3"/>
  </r>
  <r>
    <x v="55"/>
    <x v="4"/>
    <x v="51"/>
    <x v="161"/>
    <x v="0"/>
    <n v="0"/>
    <x v="3"/>
    <x v="0"/>
  </r>
  <r>
    <x v="55"/>
    <x v="4"/>
    <x v="51"/>
    <x v="156"/>
    <x v="0"/>
    <n v="0"/>
    <x v="8"/>
    <x v="0"/>
  </r>
  <r>
    <x v="55"/>
    <x v="4"/>
    <x v="51"/>
    <x v="155"/>
    <x v="0"/>
    <n v="1.4"/>
    <x v="0"/>
    <x v="0"/>
  </r>
  <r>
    <x v="55"/>
    <x v="4"/>
    <x v="51"/>
    <x v="159"/>
    <x v="0"/>
    <n v="0"/>
    <x v="7"/>
    <x v="3"/>
  </r>
  <r>
    <x v="55"/>
    <x v="4"/>
    <x v="51"/>
    <x v="165"/>
    <x v="0"/>
    <n v="0"/>
    <x v="3"/>
    <x v="0"/>
  </r>
  <r>
    <x v="55"/>
    <x v="4"/>
    <x v="51"/>
    <x v="162"/>
    <x v="0"/>
    <n v="0"/>
    <x v="0"/>
    <x v="0"/>
  </r>
  <r>
    <x v="55"/>
    <x v="4"/>
    <x v="51"/>
    <x v="27"/>
    <x v="0"/>
    <n v="0"/>
    <x v="5"/>
    <x v="3"/>
  </r>
  <r>
    <x v="55"/>
    <x v="4"/>
    <x v="51"/>
    <x v="26"/>
    <x v="0"/>
    <n v="0"/>
    <x v="7"/>
    <x v="3"/>
  </r>
  <r>
    <x v="55"/>
    <x v="4"/>
    <x v="51"/>
    <x v="160"/>
    <x v="0"/>
    <n v="0"/>
    <x v="2"/>
    <x v="2"/>
  </r>
  <r>
    <x v="55"/>
    <x v="4"/>
    <x v="51"/>
    <x v="164"/>
    <x v="0"/>
    <n v="0"/>
    <x v="0"/>
    <x v="0"/>
  </r>
  <r>
    <x v="55"/>
    <x v="4"/>
    <x v="51"/>
    <x v="163"/>
    <x v="0"/>
    <n v="0"/>
    <x v="0"/>
    <x v="0"/>
  </r>
  <r>
    <x v="55"/>
    <x v="4"/>
    <x v="51"/>
    <x v="154"/>
    <x v="0"/>
    <n v="0"/>
    <x v="3"/>
    <x v="0"/>
  </r>
  <r>
    <x v="55"/>
    <x v="4"/>
    <x v="51"/>
    <x v="157"/>
    <x v="0"/>
    <n v="0"/>
    <x v="3"/>
    <x v="0"/>
  </r>
  <r>
    <x v="55"/>
    <x v="4"/>
    <x v="51"/>
    <x v="158"/>
    <x v="0"/>
    <n v="0"/>
    <x v="1"/>
    <x v="1"/>
  </r>
  <r>
    <x v="55"/>
    <x v="4"/>
    <x v="51"/>
    <x v="10"/>
    <x v="0"/>
    <n v="0"/>
    <x v="4"/>
    <x v="3"/>
  </r>
  <r>
    <x v="55"/>
    <x v="4"/>
    <x v="51"/>
    <x v="161"/>
    <x v="1"/>
    <n v="0"/>
    <x v="3"/>
    <x v="0"/>
  </r>
  <r>
    <x v="55"/>
    <x v="4"/>
    <x v="51"/>
    <x v="156"/>
    <x v="1"/>
    <n v="0"/>
    <x v="8"/>
    <x v="0"/>
  </r>
  <r>
    <x v="55"/>
    <x v="4"/>
    <x v="51"/>
    <x v="155"/>
    <x v="1"/>
    <n v="0"/>
    <x v="0"/>
    <x v="0"/>
  </r>
  <r>
    <x v="55"/>
    <x v="4"/>
    <x v="51"/>
    <x v="159"/>
    <x v="1"/>
    <n v="0"/>
    <x v="7"/>
    <x v="3"/>
  </r>
  <r>
    <x v="55"/>
    <x v="4"/>
    <x v="51"/>
    <x v="165"/>
    <x v="1"/>
    <n v="0"/>
    <x v="3"/>
    <x v="0"/>
  </r>
  <r>
    <x v="55"/>
    <x v="4"/>
    <x v="51"/>
    <x v="162"/>
    <x v="1"/>
    <n v="0"/>
    <x v="0"/>
    <x v="0"/>
  </r>
  <r>
    <x v="55"/>
    <x v="4"/>
    <x v="51"/>
    <x v="27"/>
    <x v="1"/>
    <n v="0"/>
    <x v="5"/>
    <x v="3"/>
  </r>
  <r>
    <x v="55"/>
    <x v="4"/>
    <x v="51"/>
    <x v="26"/>
    <x v="1"/>
    <n v="0"/>
    <x v="7"/>
    <x v="3"/>
  </r>
  <r>
    <x v="55"/>
    <x v="4"/>
    <x v="51"/>
    <x v="160"/>
    <x v="1"/>
    <n v="0"/>
    <x v="2"/>
    <x v="2"/>
  </r>
  <r>
    <x v="55"/>
    <x v="4"/>
    <x v="51"/>
    <x v="164"/>
    <x v="1"/>
    <n v="0"/>
    <x v="0"/>
    <x v="0"/>
  </r>
  <r>
    <x v="55"/>
    <x v="4"/>
    <x v="51"/>
    <x v="163"/>
    <x v="1"/>
    <n v="0"/>
    <x v="0"/>
    <x v="0"/>
  </r>
  <r>
    <x v="55"/>
    <x v="4"/>
    <x v="51"/>
    <x v="154"/>
    <x v="1"/>
    <n v="0"/>
    <x v="3"/>
    <x v="0"/>
  </r>
  <r>
    <x v="55"/>
    <x v="4"/>
    <x v="51"/>
    <x v="157"/>
    <x v="1"/>
    <n v="0"/>
    <x v="3"/>
    <x v="0"/>
  </r>
  <r>
    <x v="55"/>
    <x v="4"/>
    <x v="51"/>
    <x v="158"/>
    <x v="1"/>
    <n v="0"/>
    <x v="1"/>
    <x v="1"/>
  </r>
  <r>
    <x v="55"/>
    <x v="4"/>
    <x v="51"/>
    <x v="10"/>
    <x v="1"/>
    <n v="0"/>
    <x v="4"/>
    <x v="3"/>
  </r>
  <r>
    <x v="55"/>
    <x v="4"/>
    <x v="52"/>
    <x v="161"/>
    <x v="0"/>
    <n v="0"/>
    <x v="3"/>
    <x v="0"/>
  </r>
  <r>
    <x v="55"/>
    <x v="4"/>
    <x v="52"/>
    <x v="156"/>
    <x v="0"/>
    <n v="0"/>
    <x v="8"/>
    <x v="0"/>
  </r>
  <r>
    <x v="55"/>
    <x v="4"/>
    <x v="52"/>
    <x v="155"/>
    <x v="0"/>
    <n v="1.2"/>
    <x v="0"/>
    <x v="0"/>
  </r>
  <r>
    <x v="55"/>
    <x v="4"/>
    <x v="52"/>
    <x v="159"/>
    <x v="0"/>
    <n v="0"/>
    <x v="7"/>
    <x v="3"/>
  </r>
  <r>
    <x v="55"/>
    <x v="4"/>
    <x v="52"/>
    <x v="165"/>
    <x v="0"/>
    <n v="0"/>
    <x v="3"/>
    <x v="0"/>
  </r>
  <r>
    <x v="55"/>
    <x v="4"/>
    <x v="52"/>
    <x v="162"/>
    <x v="0"/>
    <n v="0"/>
    <x v="0"/>
    <x v="0"/>
  </r>
  <r>
    <x v="55"/>
    <x v="4"/>
    <x v="52"/>
    <x v="27"/>
    <x v="0"/>
    <n v="0"/>
    <x v="5"/>
    <x v="3"/>
  </r>
  <r>
    <x v="55"/>
    <x v="4"/>
    <x v="52"/>
    <x v="26"/>
    <x v="0"/>
    <n v="0"/>
    <x v="7"/>
    <x v="3"/>
  </r>
  <r>
    <x v="55"/>
    <x v="4"/>
    <x v="52"/>
    <x v="160"/>
    <x v="0"/>
    <n v="0"/>
    <x v="2"/>
    <x v="2"/>
  </r>
  <r>
    <x v="55"/>
    <x v="4"/>
    <x v="52"/>
    <x v="164"/>
    <x v="0"/>
    <n v="0"/>
    <x v="0"/>
    <x v="0"/>
  </r>
  <r>
    <x v="55"/>
    <x v="4"/>
    <x v="52"/>
    <x v="163"/>
    <x v="0"/>
    <n v="0"/>
    <x v="0"/>
    <x v="0"/>
  </r>
  <r>
    <x v="55"/>
    <x v="4"/>
    <x v="52"/>
    <x v="154"/>
    <x v="0"/>
    <n v="0"/>
    <x v="3"/>
    <x v="0"/>
  </r>
  <r>
    <x v="55"/>
    <x v="4"/>
    <x v="52"/>
    <x v="157"/>
    <x v="0"/>
    <n v="0"/>
    <x v="3"/>
    <x v="0"/>
  </r>
  <r>
    <x v="55"/>
    <x v="4"/>
    <x v="52"/>
    <x v="158"/>
    <x v="0"/>
    <n v="0"/>
    <x v="1"/>
    <x v="1"/>
  </r>
  <r>
    <x v="55"/>
    <x v="4"/>
    <x v="52"/>
    <x v="10"/>
    <x v="0"/>
    <n v="0"/>
    <x v="4"/>
    <x v="3"/>
  </r>
  <r>
    <x v="55"/>
    <x v="4"/>
    <x v="52"/>
    <x v="161"/>
    <x v="1"/>
    <n v="0"/>
    <x v="3"/>
    <x v="0"/>
  </r>
  <r>
    <x v="55"/>
    <x v="4"/>
    <x v="52"/>
    <x v="156"/>
    <x v="1"/>
    <n v="0"/>
    <x v="8"/>
    <x v="0"/>
  </r>
  <r>
    <x v="55"/>
    <x v="4"/>
    <x v="52"/>
    <x v="155"/>
    <x v="1"/>
    <n v="0"/>
    <x v="0"/>
    <x v="0"/>
  </r>
  <r>
    <x v="55"/>
    <x v="4"/>
    <x v="52"/>
    <x v="159"/>
    <x v="1"/>
    <n v="0"/>
    <x v="7"/>
    <x v="3"/>
  </r>
  <r>
    <x v="55"/>
    <x v="4"/>
    <x v="52"/>
    <x v="165"/>
    <x v="1"/>
    <n v="0"/>
    <x v="3"/>
    <x v="0"/>
  </r>
  <r>
    <x v="55"/>
    <x v="4"/>
    <x v="52"/>
    <x v="162"/>
    <x v="1"/>
    <n v="0"/>
    <x v="0"/>
    <x v="0"/>
  </r>
  <r>
    <x v="55"/>
    <x v="4"/>
    <x v="52"/>
    <x v="27"/>
    <x v="1"/>
    <n v="0"/>
    <x v="5"/>
    <x v="3"/>
  </r>
  <r>
    <x v="55"/>
    <x v="4"/>
    <x v="52"/>
    <x v="26"/>
    <x v="1"/>
    <n v="0"/>
    <x v="7"/>
    <x v="3"/>
  </r>
  <r>
    <x v="55"/>
    <x v="4"/>
    <x v="52"/>
    <x v="160"/>
    <x v="1"/>
    <n v="0"/>
    <x v="2"/>
    <x v="2"/>
  </r>
  <r>
    <x v="55"/>
    <x v="4"/>
    <x v="52"/>
    <x v="164"/>
    <x v="1"/>
    <n v="0"/>
    <x v="0"/>
    <x v="0"/>
  </r>
  <r>
    <x v="55"/>
    <x v="4"/>
    <x v="52"/>
    <x v="163"/>
    <x v="1"/>
    <n v="0"/>
    <x v="0"/>
    <x v="0"/>
  </r>
  <r>
    <x v="55"/>
    <x v="4"/>
    <x v="52"/>
    <x v="154"/>
    <x v="1"/>
    <n v="0"/>
    <x v="3"/>
    <x v="0"/>
  </r>
  <r>
    <x v="55"/>
    <x v="4"/>
    <x v="52"/>
    <x v="157"/>
    <x v="1"/>
    <n v="0"/>
    <x v="3"/>
    <x v="0"/>
  </r>
  <r>
    <x v="55"/>
    <x v="4"/>
    <x v="52"/>
    <x v="158"/>
    <x v="1"/>
    <n v="0"/>
    <x v="1"/>
    <x v="1"/>
  </r>
  <r>
    <x v="55"/>
    <x v="4"/>
    <x v="52"/>
    <x v="10"/>
    <x v="1"/>
    <n v="0"/>
    <x v="4"/>
    <x v="3"/>
  </r>
  <r>
    <x v="55"/>
    <x v="4"/>
    <x v="42"/>
    <x v="161"/>
    <x v="0"/>
    <n v="0"/>
    <x v="3"/>
    <x v="0"/>
  </r>
  <r>
    <x v="55"/>
    <x v="4"/>
    <x v="42"/>
    <x v="156"/>
    <x v="0"/>
    <n v="0"/>
    <x v="8"/>
    <x v="0"/>
  </r>
  <r>
    <x v="55"/>
    <x v="4"/>
    <x v="42"/>
    <x v="155"/>
    <x v="0"/>
    <n v="0"/>
    <x v="0"/>
    <x v="0"/>
  </r>
  <r>
    <x v="55"/>
    <x v="4"/>
    <x v="42"/>
    <x v="159"/>
    <x v="0"/>
    <n v="0"/>
    <x v="7"/>
    <x v="3"/>
  </r>
  <r>
    <x v="55"/>
    <x v="4"/>
    <x v="42"/>
    <x v="165"/>
    <x v="0"/>
    <n v="0"/>
    <x v="3"/>
    <x v="0"/>
  </r>
  <r>
    <x v="55"/>
    <x v="4"/>
    <x v="42"/>
    <x v="162"/>
    <x v="0"/>
    <n v="0"/>
    <x v="0"/>
    <x v="0"/>
  </r>
  <r>
    <x v="55"/>
    <x v="4"/>
    <x v="42"/>
    <x v="27"/>
    <x v="0"/>
    <n v="0"/>
    <x v="5"/>
    <x v="3"/>
  </r>
  <r>
    <x v="55"/>
    <x v="4"/>
    <x v="42"/>
    <x v="26"/>
    <x v="0"/>
    <n v="0"/>
    <x v="7"/>
    <x v="3"/>
  </r>
  <r>
    <x v="55"/>
    <x v="4"/>
    <x v="42"/>
    <x v="160"/>
    <x v="0"/>
    <n v="0"/>
    <x v="2"/>
    <x v="2"/>
  </r>
  <r>
    <x v="55"/>
    <x v="4"/>
    <x v="42"/>
    <x v="164"/>
    <x v="0"/>
    <n v="0"/>
    <x v="0"/>
    <x v="0"/>
  </r>
  <r>
    <x v="55"/>
    <x v="4"/>
    <x v="42"/>
    <x v="163"/>
    <x v="0"/>
    <n v="0"/>
    <x v="0"/>
    <x v="0"/>
  </r>
  <r>
    <x v="55"/>
    <x v="4"/>
    <x v="42"/>
    <x v="154"/>
    <x v="0"/>
    <n v="0.5"/>
    <x v="3"/>
    <x v="0"/>
  </r>
  <r>
    <x v="55"/>
    <x v="4"/>
    <x v="42"/>
    <x v="157"/>
    <x v="0"/>
    <n v="0"/>
    <x v="3"/>
    <x v="0"/>
  </r>
  <r>
    <x v="55"/>
    <x v="4"/>
    <x v="42"/>
    <x v="158"/>
    <x v="0"/>
    <n v="0.2"/>
    <x v="1"/>
    <x v="1"/>
  </r>
  <r>
    <x v="55"/>
    <x v="4"/>
    <x v="42"/>
    <x v="10"/>
    <x v="0"/>
    <n v="0"/>
    <x v="4"/>
    <x v="3"/>
  </r>
  <r>
    <x v="55"/>
    <x v="4"/>
    <x v="42"/>
    <x v="161"/>
    <x v="1"/>
    <n v="0"/>
    <x v="3"/>
    <x v="0"/>
  </r>
  <r>
    <x v="55"/>
    <x v="4"/>
    <x v="42"/>
    <x v="156"/>
    <x v="1"/>
    <n v="0"/>
    <x v="8"/>
    <x v="0"/>
  </r>
  <r>
    <x v="55"/>
    <x v="4"/>
    <x v="42"/>
    <x v="155"/>
    <x v="1"/>
    <n v="0"/>
    <x v="0"/>
    <x v="0"/>
  </r>
  <r>
    <x v="55"/>
    <x v="4"/>
    <x v="42"/>
    <x v="159"/>
    <x v="1"/>
    <n v="0"/>
    <x v="7"/>
    <x v="3"/>
  </r>
  <r>
    <x v="55"/>
    <x v="4"/>
    <x v="42"/>
    <x v="165"/>
    <x v="1"/>
    <n v="0"/>
    <x v="3"/>
    <x v="0"/>
  </r>
  <r>
    <x v="55"/>
    <x v="4"/>
    <x v="42"/>
    <x v="162"/>
    <x v="1"/>
    <n v="0"/>
    <x v="0"/>
    <x v="0"/>
  </r>
  <r>
    <x v="55"/>
    <x v="4"/>
    <x v="42"/>
    <x v="27"/>
    <x v="1"/>
    <n v="0"/>
    <x v="5"/>
    <x v="3"/>
  </r>
  <r>
    <x v="55"/>
    <x v="4"/>
    <x v="42"/>
    <x v="26"/>
    <x v="1"/>
    <n v="0"/>
    <x v="7"/>
    <x v="3"/>
  </r>
  <r>
    <x v="55"/>
    <x v="4"/>
    <x v="42"/>
    <x v="160"/>
    <x v="1"/>
    <n v="0"/>
    <x v="2"/>
    <x v="2"/>
  </r>
  <r>
    <x v="55"/>
    <x v="4"/>
    <x v="42"/>
    <x v="164"/>
    <x v="1"/>
    <n v="0"/>
    <x v="0"/>
    <x v="0"/>
  </r>
  <r>
    <x v="55"/>
    <x v="4"/>
    <x v="42"/>
    <x v="163"/>
    <x v="1"/>
    <n v="0"/>
    <x v="0"/>
    <x v="0"/>
  </r>
  <r>
    <x v="55"/>
    <x v="4"/>
    <x v="42"/>
    <x v="154"/>
    <x v="1"/>
    <n v="0"/>
    <x v="3"/>
    <x v="0"/>
  </r>
  <r>
    <x v="55"/>
    <x v="4"/>
    <x v="42"/>
    <x v="157"/>
    <x v="1"/>
    <n v="0"/>
    <x v="3"/>
    <x v="0"/>
  </r>
  <r>
    <x v="55"/>
    <x v="4"/>
    <x v="42"/>
    <x v="158"/>
    <x v="1"/>
    <n v="0"/>
    <x v="1"/>
    <x v="1"/>
  </r>
  <r>
    <x v="55"/>
    <x v="4"/>
    <x v="42"/>
    <x v="10"/>
    <x v="1"/>
    <n v="0"/>
    <x v="4"/>
    <x v="3"/>
  </r>
  <r>
    <x v="55"/>
    <x v="4"/>
    <x v="43"/>
    <x v="161"/>
    <x v="0"/>
    <n v="1"/>
    <x v="3"/>
    <x v="0"/>
  </r>
  <r>
    <x v="55"/>
    <x v="4"/>
    <x v="43"/>
    <x v="156"/>
    <x v="0"/>
    <n v="0"/>
    <x v="8"/>
    <x v="0"/>
  </r>
  <r>
    <x v="55"/>
    <x v="4"/>
    <x v="43"/>
    <x v="155"/>
    <x v="0"/>
    <n v="0"/>
    <x v="0"/>
    <x v="0"/>
  </r>
  <r>
    <x v="55"/>
    <x v="4"/>
    <x v="43"/>
    <x v="159"/>
    <x v="0"/>
    <n v="0"/>
    <x v="7"/>
    <x v="3"/>
  </r>
  <r>
    <x v="55"/>
    <x v="4"/>
    <x v="43"/>
    <x v="165"/>
    <x v="0"/>
    <n v="0"/>
    <x v="3"/>
    <x v="0"/>
  </r>
  <r>
    <x v="55"/>
    <x v="4"/>
    <x v="43"/>
    <x v="162"/>
    <x v="0"/>
    <n v="0"/>
    <x v="0"/>
    <x v="0"/>
  </r>
  <r>
    <x v="55"/>
    <x v="4"/>
    <x v="43"/>
    <x v="27"/>
    <x v="0"/>
    <n v="0"/>
    <x v="5"/>
    <x v="3"/>
  </r>
  <r>
    <x v="55"/>
    <x v="4"/>
    <x v="43"/>
    <x v="26"/>
    <x v="0"/>
    <n v="0"/>
    <x v="7"/>
    <x v="3"/>
  </r>
  <r>
    <x v="55"/>
    <x v="4"/>
    <x v="43"/>
    <x v="160"/>
    <x v="0"/>
    <n v="0"/>
    <x v="2"/>
    <x v="2"/>
  </r>
  <r>
    <x v="55"/>
    <x v="4"/>
    <x v="43"/>
    <x v="164"/>
    <x v="0"/>
    <n v="0"/>
    <x v="0"/>
    <x v="0"/>
  </r>
  <r>
    <x v="55"/>
    <x v="4"/>
    <x v="43"/>
    <x v="163"/>
    <x v="0"/>
    <n v="0"/>
    <x v="0"/>
    <x v="0"/>
  </r>
  <r>
    <x v="55"/>
    <x v="4"/>
    <x v="43"/>
    <x v="154"/>
    <x v="0"/>
    <n v="0"/>
    <x v="3"/>
    <x v="0"/>
  </r>
  <r>
    <x v="55"/>
    <x v="4"/>
    <x v="43"/>
    <x v="157"/>
    <x v="0"/>
    <n v="0"/>
    <x v="3"/>
    <x v="0"/>
  </r>
  <r>
    <x v="55"/>
    <x v="4"/>
    <x v="43"/>
    <x v="158"/>
    <x v="0"/>
    <n v="0"/>
    <x v="1"/>
    <x v="1"/>
  </r>
  <r>
    <x v="55"/>
    <x v="4"/>
    <x v="43"/>
    <x v="10"/>
    <x v="0"/>
    <n v="0"/>
    <x v="4"/>
    <x v="3"/>
  </r>
  <r>
    <x v="55"/>
    <x v="4"/>
    <x v="43"/>
    <x v="161"/>
    <x v="1"/>
    <n v="0"/>
    <x v="3"/>
    <x v="0"/>
  </r>
  <r>
    <x v="55"/>
    <x v="4"/>
    <x v="43"/>
    <x v="156"/>
    <x v="1"/>
    <n v="0"/>
    <x v="8"/>
    <x v="0"/>
  </r>
  <r>
    <x v="55"/>
    <x v="4"/>
    <x v="43"/>
    <x v="155"/>
    <x v="1"/>
    <n v="0"/>
    <x v="0"/>
    <x v="0"/>
  </r>
  <r>
    <x v="55"/>
    <x v="4"/>
    <x v="43"/>
    <x v="159"/>
    <x v="1"/>
    <n v="0"/>
    <x v="7"/>
    <x v="3"/>
  </r>
  <r>
    <x v="55"/>
    <x v="4"/>
    <x v="43"/>
    <x v="165"/>
    <x v="1"/>
    <n v="0"/>
    <x v="3"/>
    <x v="0"/>
  </r>
  <r>
    <x v="55"/>
    <x v="4"/>
    <x v="43"/>
    <x v="162"/>
    <x v="1"/>
    <n v="0"/>
    <x v="0"/>
    <x v="0"/>
  </r>
  <r>
    <x v="55"/>
    <x v="4"/>
    <x v="43"/>
    <x v="27"/>
    <x v="1"/>
    <n v="0"/>
    <x v="5"/>
    <x v="3"/>
  </r>
  <r>
    <x v="55"/>
    <x v="4"/>
    <x v="43"/>
    <x v="26"/>
    <x v="1"/>
    <n v="0"/>
    <x v="7"/>
    <x v="3"/>
  </r>
  <r>
    <x v="55"/>
    <x v="4"/>
    <x v="43"/>
    <x v="160"/>
    <x v="1"/>
    <n v="0"/>
    <x v="2"/>
    <x v="2"/>
  </r>
  <r>
    <x v="55"/>
    <x v="4"/>
    <x v="43"/>
    <x v="164"/>
    <x v="1"/>
    <n v="0"/>
    <x v="0"/>
    <x v="0"/>
  </r>
  <r>
    <x v="55"/>
    <x v="4"/>
    <x v="43"/>
    <x v="163"/>
    <x v="1"/>
    <n v="0"/>
    <x v="0"/>
    <x v="0"/>
  </r>
  <r>
    <x v="55"/>
    <x v="4"/>
    <x v="43"/>
    <x v="154"/>
    <x v="1"/>
    <n v="0"/>
    <x v="3"/>
    <x v="0"/>
  </r>
  <r>
    <x v="55"/>
    <x v="4"/>
    <x v="43"/>
    <x v="157"/>
    <x v="1"/>
    <n v="0"/>
    <x v="3"/>
    <x v="0"/>
  </r>
  <r>
    <x v="55"/>
    <x v="4"/>
    <x v="43"/>
    <x v="158"/>
    <x v="1"/>
    <n v="0"/>
    <x v="1"/>
    <x v="1"/>
  </r>
  <r>
    <x v="55"/>
    <x v="4"/>
    <x v="43"/>
    <x v="10"/>
    <x v="1"/>
    <n v="0"/>
    <x v="4"/>
    <x v="3"/>
  </r>
  <r>
    <x v="55"/>
    <x v="4"/>
    <x v="44"/>
    <x v="161"/>
    <x v="0"/>
    <n v="0"/>
    <x v="3"/>
    <x v="0"/>
  </r>
  <r>
    <x v="55"/>
    <x v="4"/>
    <x v="44"/>
    <x v="156"/>
    <x v="0"/>
    <n v="0"/>
    <x v="8"/>
    <x v="0"/>
  </r>
  <r>
    <x v="55"/>
    <x v="4"/>
    <x v="44"/>
    <x v="155"/>
    <x v="0"/>
    <n v="0"/>
    <x v="0"/>
    <x v="0"/>
  </r>
  <r>
    <x v="55"/>
    <x v="4"/>
    <x v="44"/>
    <x v="159"/>
    <x v="0"/>
    <n v="0"/>
    <x v="7"/>
    <x v="3"/>
  </r>
  <r>
    <x v="55"/>
    <x v="4"/>
    <x v="44"/>
    <x v="165"/>
    <x v="0"/>
    <n v="0"/>
    <x v="3"/>
    <x v="0"/>
  </r>
  <r>
    <x v="55"/>
    <x v="4"/>
    <x v="44"/>
    <x v="162"/>
    <x v="0"/>
    <n v="0"/>
    <x v="0"/>
    <x v="0"/>
  </r>
  <r>
    <x v="55"/>
    <x v="4"/>
    <x v="44"/>
    <x v="27"/>
    <x v="0"/>
    <n v="0"/>
    <x v="5"/>
    <x v="3"/>
  </r>
  <r>
    <x v="55"/>
    <x v="4"/>
    <x v="44"/>
    <x v="26"/>
    <x v="0"/>
    <n v="0"/>
    <x v="7"/>
    <x v="3"/>
  </r>
  <r>
    <x v="55"/>
    <x v="4"/>
    <x v="44"/>
    <x v="160"/>
    <x v="0"/>
    <n v="0"/>
    <x v="2"/>
    <x v="2"/>
  </r>
  <r>
    <x v="55"/>
    <x v="4"/>
    <x v="44"/>
    <x v="164"/>
    <x v="0"/>
    <n v="0"/>
    <x v="0"/>
    <x v="0"/>
  </r>
  <r>
    <x v="55"/>
    <x v="4"/>
    <x v="44"/>
    <x v="163"/>
    <x v="0"/>
    <n v="0"/>
    <x v="0"/>
    <x v="0"/>
  </r>
  <r>
    <x v="55"/>
    <x v="4"/>
    <x v="44"/>
    <x v="154"/>
    <x v="0"/>
    <n v="0"/>
    <x v="3"/>
    <x v="0"/>
  </r>
  <r>
    <x v="55"/>
    <x v="4"/>
    <x v="44"/>
    <x v="157"/>
    <x v="0"/>
    <n v="0"/>
    <x v="3"/>
    <x v="0"/>
  </r>
  <r>
    <x v="55"/>
    <x v="4"/>
    <x v="44"/>
    <x v="158"/>
    <x v="0"/>
    <n v="0"/>
    <x v="1"/>
    <x v="1"/>
  </r>
  <r>
    <x v="55"/>
    <x v="4"/>
    <x v="44"/>
    <x v="10"/>
    <x v="0"/>
    <n v="0"/>
    <x v="4"/>
    <x v="3"/>
  </r>
  <r>
    <x v="55"/>
    <x v="4"/>
    <x v="44"/>
    <x v="161"/>
    <x v="1"/>
    <n v="0"/>
    <x v="3"/>
    <x v="0"/>
  </r>
  <r>
    <x v="55"/>
    <x v="4"/>
    <x v="44"/>
    <x v="156"/>
    <x v="1"/>
    <n v="0"/>
    <x v="8"/>
    <x v="0"/>
  </r>
  <r>
    <x v="55"/>
    <x v="4"/>
    <x v="44"/>
    <x v="155"/>
    <x v="1"/>
    <n v="0"/>
    <x v="0"/>
    <x v="0"/>
  </r>
  <r>
    <x v="55"/>
    <x v="4"/>
    <x v="44"/>
    <x v="159"/>
    <x v="1"/>
    <n v="0"/>
    <x v="7"/>
    <x v="3"/>
  </r>
  <r>
    <x v="55"/>
    <x v="4"/>
    <x v="44"/>
    <x v="165"/>
    <x v="1"/>
    <n v="0"/>
    <x v="3"/>
    <x v="0"/>
  </r>
  <r>
    <x v="55"/>
    <x v="4"/>
    <x v="44"/>
    <x v="162"/>
    <x v="1"/>
    <n v="0"/>
    <x v="0"/>
    <x v="0"/>
  </r>
  <r>
    <x v="55"/>
    <x v="4"/>
    <x v="44"/>
    <x v="27"/>
    <x v="1"/>
    <n v="0"/>
    <x v="5"/>
    <x v="3"/>
  </r>
  <r>
    <x v="55"/>
    <x v="4"/>
    <x v="44"/>
    <x v="26"/>
    <x v="1"/>
    <n v="0"/>
    <x v="7"/>
    <x v="3"/>
  </r>
  <r>
    <x v="55"/>
    <x v="4"/>
    <x v="44"/>
    <x v="160"/>
    <x v="1"/>
    <n v="0"/>
    <x v="2"/>
    <x v="2"/>
  </r>
  <r>
    <x v="55"/>
    <x v="4"/>
    <x v="44"/>
    <x v="164"/>
    <x v="1"/>
    <n v="0"/>
    <x v="0"/>
    <x v="0"/>
  </r>
  <r>
    <x v="55"/>
    <x v="4"/>
    <x v="44"/>
    <x v="163"/>
    <x v="1"/>
    <n v="0"/>
    <x v="0"/>
    <x v="0"/>
  </r>
  <r>
    <x v="55"/>
    <x v="4"/>
    <x v="44"/>
    <x v="154"/>
    <x v="1"/>
    <n v="0"/>
    <x v="3"/>
    <x v="0"/>
  </r>
  <r>
    <x v="55"/>
    <x v="4"/>
    <x v="44"/>
    <x v="157"/>
    <x v="1"/>
    <n v="0"/>
    <x v="3"/>
    <x v="0"/>
  </r>
  <r>
    <x v="55"/>
    <x v="4"/>
    <x v="44"/>
    <x v="158"/>
    <x v="1"/>
    <n v="0"/>
    <x v="1"/>
    <x v="1"/>
  </r>
  <r>
    <x v="55"/>
    <x v="4"/>
    <x v="44"/>
    <x v="10"/>
    <x v="1"/>
    <n v="0"/>
    <x v="4"/>
    <x v="3"/>
  </r>
  <r>
    <x v="55"/>
    <x v="4"/>
    <x v="45"/>
    <x v="161"/>
    <x v="0"/>
    <n v="0"/>
    <x v="3"/>
    <x v="0"/>
  </r>
  <r>
    <x v="55"/>
    <x v="4"/>
    <x v="45"/>
    <x v="156"/>
    <x v="0"/>
    <n v="0"/>
    <x v="8"/>
    <x v="0"/>
  </r>
  <r>
    <x v="55"/>
    <x v="4"/>
    <x v="45"/>
    <x v="155"/>
    <x v="0"/>
    <n v="0"/>
    <x v="0"/>
    <x v="0"/>
  </r>
  <r>
    <x v="55"/>
    <x v="4"/>
    <x v="45"/>
    <x v="159"/>
    <x v="0"/>
    <n v="0"/>
    <x v="7"/>
    <x v="3"/>
  </r>
  <r>
    <x v="55"/>
    <x v="4"/>
    <x v="45"/>
    <x v="165"/>
    <x v="0"/>
    <n v="0"/>
    <x v="3"/>
    <x v="0"/>
  </r>
  <r>
    <x v="55"/>
    <x v="4"/>
    <x v="45"/>
    <x v="162"/>
    <x v="0"/>
    <n v="0"/>
    <x v="0"/>
    <x v="0"/>
  </r>
  <r>
    <x v="55"/>
    <x v="4"/>
    <x v="45"/>
    <x v="27"/>
    <x v="0"/>
    <n v="0"/>
    <x v="5"/>
    <x v="3"/>
  </r>
  <r>
    <x v="55"/>
    <x v="4"/>
    <x v="45"/>
    <x v="26"/>
    <x v="0"/>
    <n v="0"/>
    <x v="7"/>
    <x v="3"/>
  </r>
  <r>
    <x v="55"/>
    <x v="4"/>
    <x v="45"/>
    <x v="160"/>
    <x v="0"/>
    <n v="0"/>
    <x v="2"/>
    <x v="2"/>
  </r>
  <r>
    <x v="55"/>
    <x v="4"/>
    <x v="45"/>
    <x v="164"/>
    <x v="0"/>
    <n v="0"/>
    <x v="0"/>
    <x v="0"/>
  </r>
  <r>
    <x v="55"/>
    <x v="4"/>
    <x v="45"/>
    <x v="163"/>
    <x v="0"/>
    <n v="0"/>
    <x v="0"/>
    <x v="0"/>
  </r>
  <r>
    <x v="55"/>
    <x v="4"/>
    <x v="45"/>
    <x v="154"/>
    <x v="0"/>
    <n v="0"/>
    <x v="3"/>
    <x v="0"/>
  </r>
  <r>
    <x v="55"/>
    <x v="4"/>
    <x v="45"/>
    <x v="157"/>
    <x v="0"/>
    <n v="0"/>
    <x v="3"/>
    <x v="0"/>
  </r>
  <r>
    <x v="55"/>
    <x v="4"/>
    <x v="45"/>
    <x v="158"/>
    <x v="0"/>
    <n v="2"/>
    <x v="1"/>
    <x v="1"/>
  </r>
  <r>
    <x v="55"/>
    <x v="4"/>
    <x v="45"/>
    <x v="10"/>
    <x v="0"/>
    <n v="0"/>
    <x v="4"/>
    <x v="3"/>
  </r>
  <r>
    <x v="55"/>
    <x v="4"/>
    <x v="45"/>
    <x v="161"/>
    <x v="1"/>
    <n v="0"/>
    <x v="3"/>
    <x v="0"/>
  </r>
  <r>
    <x v="55"/>
    <x v="4"/>
    <x v="45"/>
    <x v="156"/>
    <x v="1"/>
    <n v="0"/>
    <x v="8"/>
    <x v="0"/>
  </r>
  <r>
    <x v="55"/>
    <x v="4"/>
    <x v="45"/>
    <x v="155"/>
    <x v="1"/>
    <n v="0"/>
    <x v="0"/>
    <x v="0"/>
  </r>
  <r>
    <x v="55"/>
    <x v="4"/>
    <x v="45"/>
    <x v="159"/>
    <x v="1"/>
    <n v="0"/>
    <x v="7"/>
    <x v="3"/>
  </r>
  <r>
    <x v="55"/>
    <x v="4"/>
    <x v="45"/>
    <x v="165"/>
    <x v="1"/>
    <n v="0"/>
    <x v="3"/>
    <x v="0"/>
  </r>
  <r>
    <x v="55"/>
    <x v="4"/>
    <x v="45"/>
    <x v="162"/>
    <x v="1"/>
    <n v="0"/>
    <x v="0"/>
    <x v="0"/>
  </r>
  <r>
    <x v="55"/>
    <x v="4"/>
    <x v="45"/>
    <x v="27"/>
    <x v="1"/>
    <n v="0"/>
    <x v="5"/>
    <x v="3"/>
  </r>
  <r>
    <x v="55"/>
    <x v="4"/>
    <x v="45"/>
    <x v="26"/>
    <x v="1"/>
    <n v="0"/>
    <x v="7"/>
    <x v="3"/>
  </r>
  <r>
    <x v="55"/>
    <x v="4"/>
    <x v="45"/>
    <x v="160"/>
    <x v="1"/>
    <n v="0"/>
    <x v="2"/>
    <x v="2"/>
  </r>
  <r>
    <x v="55"/>
    <x v="4"/>
    <x v="45"/>
    <x v="164"/>
    <x v="1"/>
    <n v="0"/>
    <x v="0"/>
    <x v="0"/>
  </r>
  <r>
    <x v="55"/>
    <x v="4"/>
    <x v="45"/>
    <x v="163"/>
    <x v="1"/>
    <n v="0"/>
    <x v="0"/>
    <x v="0"/>
  </r>
  <r>
    <x v="55"/>
    <x v="4"/>
    <x v="45"/>
    <x v="154"/>
    <x v="1"/>
    <n v="0"/>
    <x v="3"/>
    <x v="0"/>
  </r>
  <r>
    <x v="55"/>
    <x v="4"/>
    <x v="45"/>
    <x v="157"/>
    <x v="1"/>
    <n v="0"/>
    <x v="3"/>
    <x v="0"/>
  </r>
  <r>
    <x v="55"/>
    <x v="4"/>
    <x v="45"/>
    <x v="158"/>
    <x v="1"/>
    <n v="0"/>
    <x v="1"/>
    <x v="1"/>
  </r>
  <r>
    <x v="55"/>
    <x v="4"/>
    <x v="45"/>
    <x v="10"/>
    <x v="1"/>
    <n v="0"/>
    <x v="4"/>
    <x v="3"/>
  </r>
  <r>
    <x v="55"/>
    <x v="4"/>
    <x v="46"/>
    <x v="161"/>
    <x v="0"/>
    <n v="0"/>
    <x v="3"/>
    <x v="0"/>
  </r>
  <r>
    <x v="55"/>
    <x v="4"/>
    <x v="46"/>
    <x v="156"/>
    <x v="0"/>
    <n v="2"/>
    <x v="8"/>
    <x v="0"/>
  </r>
  <r>
    <x v="55"/>
    <x v="4"/>
    <x v="46"/>
    <x v="155"/>
    <x v="0"/>
    <n v="0"/>
    <x v="0"/>
    <x v="0"/>
  </r>
  <r>
    <x v="55"/>
    <x v="4"/>
    <x v="46"/>
    <x v="159"/>
    <x v="0"/>
    <n v="0"/>
    <x v="7"/>
    <x v="3"/>
  </r>
  <r>
    <x v="55"/>
    <x v="4"/>
    <x v="46"/>
    <x v="165"/>
    <x v="0"/>
    <n v="0"/>
    <x v="3"/>
    <x v="0"/>
  </r>
  <r>
    <x v="55"/>
    <x v="4"/>
    <x v="46"/>
    <x v="162"/>
    <x v="0"/>
    <n v="0"/>
    <x v="0"/>
    <x v="0"/>
  </r>
  <r>
    <x v="55"/>
    <x v="4"/>
    <x v="46"/>
    <x v="27"/>
    <x v="0"/>
    <n v="0"/>
    <x v="5"/>
    <x v="3"/>
  </r>
  <r>
    <x v="55"/>
    <x v="4"/>
    <x v="46"/>
    <x v="26"/>
    <x v="0"/>
    <n v="0"/>
    <x v="7"/>
    <x v="3"/>
  </r>
  <r>
    <x v="55"/>
    <x v="4"/>
    <x v="46"/>
    <x v="160"/>
    <x v="0"/>
    <n v="0"/>
    <x v="2"/>
    <x v="2"/>
  </r>
  <r>
    <x v="55"/>
    <x v="4"/>
    <x v="46"/>
    <x v="164"/>
    <x v="0"/>
    <n v="0"/>
    <x v="0"/>
    <x v="0"/>
  </r>
  <r>
    <x v="55"/>
    <x v="4"/>
    <x v="46"/>
    <x v="163"/>
    <x v="0"/>
    <n v="0"/>
    <x v="0"/>
    <x v="0"/>
  </r>
  <r>
    <x v="55"/>
    <x v="4"/>
    <x v="46"/>
    <x v="154"/>
    <x v="0"/>
    <n v="0"/>
    <x v="3"/>
    <x v="0"/>
  </r>
  <r>
    <x v="55"/>
    <x v="4"/>
    <x v="46"/>
    <x v="157"/>
    <x v="0"/>
    <n v="0"/>
    <x v="3"/>
    <x v="0"/>
  </r>
  <r>
    <x v="55"/>
    <x v="4"/>
    <x v="46"/>
    <x v="158"/>
    <x v="0"/>
    <n v="0"/>
    <x v="1"/>
    <x v="1"/>
  </r>
  <r>
    <x v="55"/>
    <x v="4"/>
    <x v="46"/>
    <x v="10"/>
    <x v="0"/>
    <n v="0"/>
    <x v="4"/>
    <x v="3"/>
  </r>
  <r>
    <x v="55"/>
    <x v="4"/>
    <x v="46"/>
    <x v="161"/>
    <x v="1"/>
    <n v="0"/>
    <x v="3"/>
    <x v="0"/>
  </r>
  <r>
    <x v="55"/>
    <x v="4"/>
    <x v="46"/>
    <x v="156"/>
    <x v="1"/>
    <n v="0"/>
    <x v="8"/>
    <x v="0"/>
  </r>
  <r>
    <x v="55"/>
    <x v="4"/>
    <x v="46"/>
    <x v="155"/>
    <x v="1"/>
    <n v="0"/>
    <x v="0"/>
    <x v="0"/>
  </r>
  <r>
    <x v="55"/>
    <x v="4"/>
    <x v="46"/>
    <x v="159"/>
    <x v="1"/>
    <n v="0"/>
    <x v="7"/>
    <x v="3"/>
  </r>
  <r>
    <x v="55"/>
    <x v="4"/>
    <x v="46"/>
    <x v="165"/>
    <x v="1"/>
    <n v="0"/>
    <x v="3"/>
    <x v="0"/>
  </r>
  <r>
    <x v="55"/>
    <x v="4"/>
    <x v="46"/>
    <x v="162"/>
    <x v="1"/>
    <n v="0"/>
    <x v="0"/>
    <x v="0"/>
  </r>
  <r>
    <x v="55"/>
    <x v="4"/>
    <x v="46"/>
    <x v="27"/>
    <x v="1"/>
    <n v="0"/>
    <x v="5"/>
    <x v="3"/>
  </r>
  <r>
    <x v="55"/>
    <x v="4"/>
    <x v="46"/>
    <x v="26"/>
    <x v="1"/>
    <n v="0"/>
    <x v="7"/>
    <x v="3"/>
  </r>
  <r>
    <x v="55"/>
    <x v="4"/>
    <x v="46"/>
    <x v="160"/>
    <x v="1"/>
    <n v="0"/>
    <x v="2"/>
    <x v="2"/>
  </r>
  <r>
    <x v="55"/>
    <x v="4"/>
    <x v="46"/>
    <x v="164"/>
    <x v="1"/>
    <n v="0"/>
    <x v="0"/>
    <x v="0"/>
  </r>
  <r>
    <x v="55"/>
    <x v="4"/>
    <x v="46"/>
    <x v="163"/>
    <x v="1"/>
    <n v="0"/>
    <x v="0"/>
    <x v="0"/>
  </r>
  <r>
    <x v="55"/>
    <x v="4"/>
    <x v="46"/>
    <x v="154"/>
    <x v="1"/>
    <n v="0"/>
    <x v="3"/>
    <x v="0"/>
  </r>
  <r>
    <x v="55"/>
    <x v="4"/>
    <x v="46"/>
    <x v="157"/>
    <x v="1"/>
    <n v="0"/>
    <x v="3"/>
    <x v="0"/>
  </r>
  <r>
    <x v="55"/>
    <x v="4"/>
    <x v="46"/>
    <x v="158"/>
    <x v="1"/>
    <n v="0"/>
    <x v="1"/>
    <x v="1"/>
  </r>
  <r>
    <x v="55"/>
    <x v="4"/>
    <x v="46"/>
    <x v="10"/>
    <x v="1"/>
    <n v="0"/>
    <x v="4"/>
    <x v="3"/>
  </r>
  <r>
    <x v="55"/>
    <x v="4"/>
    <x v="47"/>
    <x v="161"/>
    <x v="0"/>
    <n v="0"/>
    <x v="3"/>
    <x v="0"/>
  </r>
  <r>
    <x v="55"/>
    <x v="4"/>
    <x v="47"/>
    <x v="156"/>
    <x v="0"/>
    <n v="0"/>
    <x v="8"/>
    <x v="0"/>
  </r>
  <r>
    <x v="55"/>
    <x v="4"/>
    <x v="47"/>
    <x v="155"/>
    <x v="0"/>
    <n v="9.1999999999999993"/>
    <x v="0"/>
    <x v="0"/>
  </r>
  <r>
    <x v="55"/>
    <x v="4"/>
    <x v="47"/>
    <x v="159"/>
    <x v="0"/>
    <n v="0"/>
    <x v="7"/>
    <x v="3"/>
  </r>
  <r>
    <x v="55"/>
    <x v="4"/>
    <x v="47"/>
    <x v="165"/>
    <x v="0"/>
    <n v="0"/>
    <x v="3"/>
    <x v="0"/>
  </r>
  <r>
    <x v="55"/>
    <x v="4"/>
    <x v="47"/>
    <x v="162"/>
    <x v="0"/>
    <n v="0"/>
    <x v="0"/>
    <x v="0"/>
  </r>
  <r>
    <x v="55"/>
    <x v="4"/>
    <x v="47"/>
    <x v="27"/>
    <x v="0"/>
    <n v="0"/>
    <x v="5"/>
    <x v="3"/>
  </r>
  <r>
    <x v="55"/>
    <x v="4"/>
    <x v="47"/>
    <x v="26"/>
    <x v="0"/>
    <n v="0"/>
    <x v="7"/>
    <x v="3"/>
  </r>
  <r>
    <x v="55"/>
    <x v="4"/>
    <x v="47"/>
    <x v="160"/>
    <x v="0"/>
    <n v="0"/>
    <x v="2"/>
    <x v="2"/>
  </r>
  <r>
    <x v="55"/>
    <x v="4"/>
    <x v="47"/>
    <x v="164"/>
    <x v="0"/>
    <n v="0"/>
    <x v="0"/>
    <x v="0"/>
  </r>
  <r>
    <x v="55"/>
    <x v="4"/>
    <x v="47"/>
    <x v="163"/>
    <x v="0"/>
    <n v="0"/>
    <x v="0"/>
    <x v="0"/>
  </r>
  <r>
    <x v="55"/>
    <x v="4"/>
    <x v="47"/>
    <x v="154"/>
    <x v="0"/>
    <n v="0"/>
    <x v="3"/>
    <x v="0"/>
  </r>
  <r>
    <x v="55"/>
    <x v="4"/>
    <x v="47"/>
    <x v="157"/>
    <x v="0"/>
    <n v="0"/>
    <x v="3"/>
    <x v="0"/>
  </r>
  <r>
    <x v="55"/>
    <x v="4"/>
    <x v="47"/>
    <x v="158"/>
    <x v="0"/>
    <n v="0"/>
    <x v="1"/>
    <x v="1"/>
  </r>
  <r>
    <x v="55"/>
    <x v="4"/>
    <x v="47"/>
    <x v="10"/>
    <x v="0"/>
    <n v="0"/>
    <x v="4"/>
    <x v="3"/>
  </r>
  <r>
    <x v="55"/>
    <x v="4"/>
    <x v="47"/>
    <x v="161"/>
    <x v="1"/>
    <n v="0"/>
    <x v="3"/>
    <x v="0"/>
  </r>
  <r>
    <x v="55"/>
    <x v="4"/>
    <x v="47"/>
    <x v="156"/>
    <x v="1"/>
    <n v="0"/>
    <x v="8"/>
    <x v="0"/>
  </r>
  <r>
    <x v="55"/>
    <x v="4"/>
    <x v="47"/>
    <x v="155"/>
    <x v="1"/>
    <n v="6.5"/>
    <x v="0"/>
    <x v="0"/>
  </r>
  <r>
    <x v="55"/>
    <x v="4"/>
    <x v="47"/>
    <x v="159"/>
    <x v="1"/>
    <n v="0"/>
    <x v="7"/>
    <x v="3"/>
  </r>
  <r>
    <x v="55"/>
    <x v="4"/>
    <x v="47"/>
    <x v="165"/>
    <x v="1"/>
    <n v="0"/>
    <x v="3"/>
    <x v="0"/>
  </r>
  <r>
    <x v="55"/>
    <x v="4"/>
    <x v="47"/>
    <x v="162"/>
    <x v="1"/>
    <n v="0"/>
    <x v="0"/>
    <x v="0"/>
  </r>
  <r>
    <x v="55"/>
    <x v="4"/>
    <x v="47"/>
    <x v="27"/>
    <x v="1"/>
    <n v="0"/>
    <x v="5"/>
    <x v="3"/>
  </r>
  <r>
    <x v="55"/>
    <x v="4"/>
    <x v="47"/>
    <x v="26"/>
    <x v="1"/>
    <n v="0"/>
    <x v="7"/>
    <x v="3"/>
  </r>
  <r>
    <x v="55"/>
    <x v="4"/>
    <x v="47"/>
    <x v="160"/>
    <x v="1"/>
    <n v="0"/>
    <x v="2"/>
    <x v="2"/>
  </r>
  <r>
    <x v="55"/>
    <x v="4"/>
    <x v="47"/>
    <x v="164"/>
    <x v="1"/>
    <n v="0"/>
    <x v="0"/>
    <x v="0"/>
  </r>
  <r>
    <x v="55"/>
    <x v="4"/>
    <x v="47"/>
    <x v="163"/>
    <x v="1"/>
    <n v="0"/>
    <x v="0"/>
    <x v="0"/>
  </r>
  <r>
    <x v="55"/>
    <x v="4"/>
    <x v="47"/>
    <x v="154"/>
    <x v="1"/>
    <n v="0"/>
    <x v="3"/>
    <x v="0"/>
  </r>
  <r>
    <x v="55"/>
    <x v="4"/>
    <x v="47"/>
    <x v="157"/>
    <x v="1"/>
    <n v="0"/>
    <x v="3"/>
    <x v="0"/>
  </r>
  <r>
    <x v="55"/>
    <x v="4"/>
    <x v="47"/>
    <x v="158"/>
    <x v="1"/>
    <n v="0"/>
    <x v="1"/>
    <x v="1"/>
  </r>
  <r>
    <x v="55"/>
    <x v="4"/>
    <x v="47"/>
    <x v="10"/>
    <x v="1"/>
    <n v="0"/>
    <x v="4"/>
    <x v="3"/>
  </r>
  <r>
    <x v="55"/>
    <x v="4"/>
    <x v="48"/>
    <x v="161"/>
    <x v="0"/>
    <n v="0"/>
    <x v="3"/>
    <x v="0"/>
  </r>
  <r>
    <x v="55"/>
    <x v="4"/>
    <x v="48"/>
    <x v="156"/>
    <x v="0"/>
    <n v="0"/>
    <x v="8"/>
    <x v="0"/>
  </r>
  <r>
    <x v="55"/>
    <x v="4"/>
    <x v="48"/>
    <x v="155"/>
    <x v="0"/>
    <n v="2.5"/>
    <x v="0"/>
    <x v="0"/>
  </r>
  <r>
    <x v="55"/>
    <x v="4"/>
    <x v="48"/>
    <x v="159"/>
    <x v="0"/>
    <n v="0"/>
    <x v="7"/>
    <x v="3"/>
  </r>
  <r>
    <x v="55"/>
    <x v="4"/>
    <x v="48"/>
    <x v="165"/>
    <x v="0"/>
    <n v="0"/>
    <x v="3"/>
    <x v="0"/>
  </r>
  <r>
    <x v="55"/>
    <x v="4"/>
    <x v="48"/>
    <x v="162"/>
    <x v="0"/>
    <n v="0"/>
    <x v="0"/>
    <x v="0"/>
  </r>
  <r>
    <x v="55"/>
    <x v="4"/>
    <x v="48"/>
    <x v="27"/>
    <x v="0"/>
    <n v="0"/>
    <x v="5"/>
    <x v="3"/>
  </r>
  <r>
    <x v="55"/>
    <x v="4"/>
    <x v="48"/>
    <x v="26"/>
    <x v="0"/>
    <n v="0"/>
    <x v="7"/>
    <x v="3"/>
  </r>
  <r>
    <x v="55"/>
    <x v="4"/>
    <x v="48"/>
    <x v="160"/>
    <x v="0"/>
    <n v="0"/>
    <x v="2"/>
    <x v="2"/>
  </r>
  <r>
    <x v="55"/>
    <x v="4"/>
    <x v="48"/>
    <x v="164"/>
    <x v="0"/>
    <n v="0"/>
    <x v="0"/>
    <x v="0"/>
  </r>
  <r>
    <x v="55"/>
    <x v="4"/>
    <x v="48"/>
    <x v="163"/>
    <x v="0"/>
    <n v="0"/>
    <x v="0"/>
    <x v="0"/>
  </r>
  <r>
    <x v="55"/>
    <x v="4"/>
    <x v="48"/>
    <x v="154"/>
    <x v="0"/>
    <n v="0"/>
    <x v="3"/>
    <x v="0"/>
  </r>
  <r>
    <x v="55"/>
    <x v="4"/>
    <x v="48"/>
    <x v="157"/>
    <x v="0"/>
    <n v="0"/>
    <x v="3"/>
    <x v="0"/>
  </r>
  <r>
    <x v="55"/>
    <x v="4"/>
    <x v="48"/>
    <x v="158"/>
    <x v="0"/>
    <n v="0"/>
    <x v="1"/>
    <x v="1"/>
  </r>
  <r>
    <x v="55"/>
    <x v="4"/>
    <x v="48"/>
    <x v="10"/>
    <x v="0"/>
    <n v="0"/>
    <x v="4"/>
    <x v="3"/>
  </r>
  <r>
    <x v="55"/>
    <x v="4"/>
    <x v="48"/>
    <x v="161"/>
    <x v="1"/>
    <n v="0"/>
    <x v="3"/>
    <x v="0"/>
  </r>
  <r>
    <x v="55"/>
    <x v="4"/>
    <x v="48"/>
    <x v="156"/>
    <x v="1"/>
    <n v="0"/>
    <x v="8"/>
    <x v="0"/>
  </r>
  <r>
    <x v="55"/>
    <x v="4"/>
    <x v="48"/>
    <x v="155"/>
    <x v="1"/>
    <n v="0"/>
    <x v="0"/>
    <x v="0"/>
  </r>
  <r>
    <x v="55"/>
    <x v="4"/>
    <x v="48"/>
    <x v="159"/>
    <x v="1"/>
    <n v="0"/>
    <x v="7"/>
    <x v="3"/>
  </r>
  <r>
    <x v="55"/>
    <x v="4"/>
    <x v="48"/>
    <x v="165"/>
    <x v="1"/>
    <n v="0"/>
    <x v="3"/>
    <x v="0"/>
  </r>
  <r>
    <x v="55"/>
    <x v="4"/>
    <x v="48"/>
    <x v="162"/>
    <x v="1"/>
    <n v="0"/>
    <x v="0"/>
    <x v="0"/>
  </r>
  <r>
    <x v="55"/>
    <x v="4"/>
    <x v="48"/>
    <x v="27"/>
    <x v="1"/>
    <n v="0"/>
    <x v="5"/>
    <x v="3"/>
  </r>
  <r>
    <x v="55"/>
    <x v="4"/>
    <x v="48"/>
    <x v="26"/>
    <x v="1"/>
    <n v="0"/>
    <x v="7"/>
    <x v="3"/>
  </r>
  <r>
    <x v="55"/>
    <x v="4"/>
    <x v="48"/>
    <x v="160"/>
    <x v="1"/>
    <n v="0"/>
    <x v="2"/>
    <x v="2"/>
  </r>
  <r>
    <x v="55"/>
    <x v="4"/>
    <x v="48"/>
    <x v="164"/>
    <x v="1"/>
    <n v="0"/>
    <x v="0"/>
    <x v="0"/>
  </r>
  <r>
    <x v="55"/>
    <x v="4"/>
    <x v="48"/>
    <x v="163"/>
    <x v="1"/>
    <n v="0"/>
    <x v="0"/>
    <x v="0"/>
  </r>
  <r>
    <x v="55"/>
    <x v="4"/>
    <x v="48"/>
    <x v="154"/>
    <x v="1"/>
    <n v="0"/>
    <x v="3"/>
    <x v="0"/>
  </r>
  <r>
    <x v="55"/>
    <x v="4"/>
    <x v="48"/>
    <x v="157"/>
    <x v="1"/>
    <n v="0"/>
    <x v="3"/>
    <x v="0"/>
  </r>
  <r>
    <x v="55"/>
    <x v="4"/>
    <x v="48"/>
    <x v="158"/>
    <x v="1"/>
    <n v="0"/>
    <x v="1"/>
    <x v="1"/>
  </r>
  <r>
    <x v="55"/>
    <x v="4"/>
    <x v="48"/>
    <x v="10"/>
    <x v="1"/>
    <n v="0"/>
    <x v="4"/>
    <x v="3"/>
  </r>
  <r>
    <x v="55"/>
    <x v="4"/>
    <x v="53"/>
    <x v="161"/>
    <x v="0"/>
    <n v="0"/>
    <x v="3"/>
    <x v="0"/>
  </r>
  <r>
    <x v="55"/>
    <x v="4"/>
    <x v="53"/>
    <x v="156"/>
    <x v="0"/>
    <n v="0"/>
    <x v="8"/>
    <x v="0"/>
  </r>
  <r>
    <x v="55"/>
    <x v="4"/>
    <x v="53"/>
    <x v="155"/>
    <x v="0"/>
    <n v="0"/>
    <x v="0"/>
    <x v="0"/>
  </r>
  <r>
    <x v="55"/>
    <x v="4"/>
    <x v="53"/>
    <x v="159"/>
    <x v="0"/>
    <n v="0"/>
    <x v="7"/>
    <x v="3"/>
  </r>
  <r>
    <x v="55"/>
    <x v="4"/>
    <x v="53"/>
    <x v="165"/>
    <x v="0"/>
    <n v="0"/>
    <x v="3"/>
    <x v="0"/>
  </r>
  <r>
    <x v="55"/>
    <x v="4"/>
    <x v="53"/>
    <x v="162"/>
    <x v="0"/>
    <n v="0"/>
    <x v="0"/>
    <x v="0"/>
  </r>
  <r>
    <x v="55"/>
    <x v="4"/>
    <x v="53"/>
    <x v="27"/>
    <x v="0"/>
    <n v="0"/>
    <x v="5"/>
    <x v="3"/>
  </r>
  <r>
    <x v="55"/>
    <x v="4"/>
    <x v="53"/>
    <x v="26"/>
    <x v="0"/>
    <n v="0"/>
    <x v="7"/>
    <x v="3"/>
  </r>
  <r>
    <x v="55"/>
    <x v="4"/>
    <x v="53"/>
    <x v="160"/>
    <x v="0"/>
    <n v="0"/>
    <x v="2"/>
    <x v="2"/>
  </r>
  <r>
    <x v="55"/>
    <x v="4"/>
    <x v="53"/>
    <x v="164"/>
    <x v="0"/>
    <n v="0"/>
    <x v="0"/>
    <x v="0"/>
  </r>
  <r>
    <x v="55"/>
    <x v="4"/>
    <x v="53"/>
    <x v="163"/>
    <x v="0"/>
    <n v="0"/>
    <x v="0"/>
    <x v="0"/>
  </r>
  <r>
    <x v="55"/>
    <x v="4"/>
    <x v="53"/>
    <x v="154"/>
    <x v="0"/>
    <n v="0"/>
    <x v="3"/>
    <x v="0"/>
  </r>
  <r>
    <x v="55"/>
    <x v="4"/>
    <x v="53"/>
    <x v="157"/>
    <x v="0"/>
    <n v="0"/>
    <x v="3"/>
    <x v="0"/>
  </r>
  <r>
    <x v="55"/>
    <x v="4"/>
    <x v="53"/>
    <x v="158"/>
    <x v="0"/>
    <n v="0"/>
    <x v="1"/>
    <x v="1"/>
  </r>
  <r>
    <x v="55"/>
    <x v="4"/>
    <x v="53"/>
    <x v="10"/>
    <x v="0"/>
    <n v="0"/>
    <x v="4"/>
    <x v="3"/>
  </r>
  <r>
    <x v="55"/>
    <x v="4"/>
    <x v="53"/>
    <x v="161"/>
    <x v="1"/>
    <n v="0"/>
    <x v="3"/>
    <x v="0"/>
  </r>
  <r>
    <x v="55"/>
    <x v="4"/>
    <x v="53"/>
    <x v="156"/>
    <x v="1"/>
    <n v="0"/>
    <x v="8"/>
    <x v="0"/>
  </r>
  <r>
    <x v="55"/>
    <x v="4"/>
    <x v="53"/>
    <x v="155"/>
    <x v="1"/>
    <n v="0"/>
    <x v="0"/>
    <x v="0"/>
  </r>
  <r>
    <x v="55"/>
    <x v="4"/>
    <x v="53"/>
    <x v="159"/>
    <x v="1"/>
    <n v="0"/>
    <x v="7"/>
    <x v="3"/>
  </r>
  <r>
    <x v="55"/>
    <x v="4"/>
    <x v="53"/>
    <x v="165"/>
    <x v="1"/>
    <n v="0"/>
    <x v="3"/>
    <x v="0"/>
  </r>
  <r>
    <x v="55"/>
    <x v="4"/>
    <x v="53"/>
    <x v="162"/>
    <x v="1"/>
    <n v="0"/>
    <x v="0"/>
    <x v="0"/>
  </r>
  <r>
    <x v="55"/>
    <x v="4"/>
    <x v="53"/>
    <x v="27"/>
    <x v="1"/>
    <n v="0"/>
    <x v="5"/>
    <x v="3"/>
  </r>
  <r>
    <x v="55"/>
    <x v="4"/>
    <x v="53"/>
    <x v="26"/>
    <x v="1"/>
    <n v="0"/>
    <x v="7"/>
    <x v="3"/>
  </r>
  <r>
    <x v="55"/>
    <x v="4"/>
    <x v="53"/>
    <x v="160"/>
    <x v="1"/>
    <n v="0"/>
    <x v="2"/>
    <x v="2"/>
  </r>
  <r>
    <x v="55"/>
    <x v="4"/>
    <x v="53"/>
    <x v="164"/>
    <x v="1"/>
    <n v="0"/>
    <x v="0"/>
    <x v="0"/>
  </r>
  <r>
    <x v="55"/>
    <x v="4"/>
    <x v="53"/>
    <x v="163"/>
    <x v="1"/>
    <n v="0"/>
    <x v="0"/>
    <x v="0"/>
  </r>
  <r>
    <x v="55"/>
    <x v="4"/>
    <x v="53"/>
    <x v="154"/>
    <x v="1"/>
    <n v="0"/>
    <x v="3"/>
    <x v="0"/>
  </r>
  <r>
    <x v="55"/>
    <x v="4"/>
    <x v="53"/>
    <x v="157"/>
    <x v="1"/>
    <n v="0"/>
    <x v="3"/>
    <x v="0"/>
  </r>
  <r>
    <x v="55"/>
    <x v="4"/>
    <x v="53"/>
    <x v="158"/>
    <x v="1"/>
    <n v="0"/>
    <x v="1"/>
    <x v="1"/>
  </r>
  <r>
    <x v="55"/>
    <x v="4"/>
    <x v="53"/>
    <x v="10"/>
    <x v="1"/>
    <n v="0"/>
    <x v="4"/>
    <x v="3"/>
  </r>
  <r>
    <x v="55"/>
    <x v="4"/>
    <x v="54"/>
    <x v="161"/>
    <x v="0"/>
    <n v="0"/>
    <x v="3"/>
    <x v="0"/>
  </r>
  <r>
    <x v="55"/>
    <x v="4"/>
    <x v="54"/>
    <x v="156"/>
    <x v="0"/>
    <n v="0"/>
    <x v="8"/>
    <x v="0"/>
  </r>
  <r>
    <x v="55"/>
    <x v="4"/>
    <x v="54"/>
    <x v="155"/>
    <x v="0"/>
    <n v="0"/>
    <x v="0"/>
    <x v="0"/>
  </r>
  <r>
    <x v="55"/>
    <x v="4"/>
    <x v="54"/>
    <x v="159"/>
    <x v="0"/>
    <n v="0"/>
    <x v="7"/>
    <x v="3"/>
  </r>
  <r>
    <x v="55"/>
    <x v="4"/>
    <x v="54"/>
    <x v="165"/>
    <x v="0"/>
    <n v="0"/>
    <x v="3"/>
    <x v="0"/>
  </r>
  <r>
    <x v="55"/>
    <x v="4"/>
    <x v="54"/>
    <x v="162"/>
    <x v="0"/>
    <n v="0"/>
    <x v="0"/>
    <x v="0"/>
  </r>
  <r>
    <x v="55"/>
    <x v="4"/>
    <x v="54"/>
    <x v="27"/>
    <x v="0"/>
    <n v="0"/>
    <x v="5"/>
    <x v="3"/>
  </r>
  <r>
    <x v="55"/>
    <x v="4"/>
    <x v="54"/>
    <x v="26"/>
    <x v="0"/>
    <n v="0"/>
    <x v="7"/>
    <x v="3"/>
  </r>
  <r>
    <x v="55"/>
    <x v="4"/>
    <x v="54"/>
    <x v="160"/>
    <x v="0"/>
    <n v="0"/>
    <x v="2"/>
    <x v="2"/>
  </r>
  <r>
    <x v="55"/>
    <x v="4"/>
    <x v="54"/>
    <x v="164"/>
    <x v="0"/>
    <n v="0"/>
    <x v="0"/>
    <x v="0"/>
  </r>
  <r>
    <x v="55"/>
    <x v="4"/>
    <x v="54"/>
    <x v="163"/>
    <x v="0"/>
    <n v="0"/>
    <x v="0"/>
    <x v="0"/>
  </r>
  <r>
    <x v="55"/>
    <x v="4"/>
    <x v="54"/>
    <x v="154"/>
    <x v="0"/>
    <n v="0"/>
    <x v="3"/>
    <x v="0"/>
  </r>
  <r>
    <x v="55"/>
    <x v="4"/>
    <x v="54"/>
    <x v="157"/>
    <x v="0"/>
    <n v="0"/>
    <x v="3"/>
    <x v="0"/>
  </r>
  <r>
    <x v="55"/>
    <x v="4"/>
    <x v="54"/>
    <x v="158"/>
    <x v="0"/>
    <n v="0"/>
    <x v="1"/>
    <x v="1"/>
  </r>
  <r>
    <x v="55"/>
    <x v="4"/>
    <x v="54"/>
    <x v="10"/>
    <x v="0"/>
    <n v="0"/>
    <x v="4"/>
    <x v="3"/>
  </r>
  <r>
    <x v="55"/>
    <x v="4"/>
    <x v="54"/>
    <x v="161"/>
    <x v="1"/>
    <n v="0"/>
    <x v="3"/>
    <x v="0"/>
  </r>
  <r>
    <x v="55"/>
    <x v="4"/>
    <x v="54"/>
    <x v="156"/>
    <x v="1"/>
    <n v="0"/>
    <x v="8"/>
    <x v="0"/>
  </r>
  <r>
    <x v="55"/>
    <x v="4"/>
    <x v="54"/>
    <x v="155"/>
    <x v="1"/>
    <n v="0"/>
    <x v="0"/>
    <x v="0"/>
  </r>
  <r>
    <x v="55"/>
    <x v="4"/>
    <x v="54"/>
    <x v="159"/>
    <x v="1"/>
    <n v="0"/>
    <x v="7"/>
    <x v="3"/>
  </r>
  <r>
    <x v="55"/>
    <x v="4"/>
    <x v="54"/>
    <x v="165"/>
    <x v="1"/>
    <n v="0"/>
    <x v="3"/>
    <x v="0"/>
  </r>
  <r>
    <x v="55"/>
    <x v="4"/>
    <x v="54"/>
    <x v="162"/>
    <x v="1"/>
    <n v="0"/>
    <x v="0"/>
    <x v="0"/>
  </r>
  <r>
    <x v="55"/>
    <x v="4"/>
    <x v="54"/>
    <x v="27"/>
    <x v="1"/>
    <n v="0"/>
    <x v="5"/>
    <x v="3"/>
  </r>
  <r>
    <x v="55"/>
    <x v="4"/>
    <x v="54"/>
    <x v="26"/>
    <x v="1"/>
    <n v="0"/>
    <x v="7"/>
    <x v="3"/>
  </r>
  <r>
    <x v="55"/>
    <x v="4"/>
    <x v="54"/>
    <x v="160"/>
    <x v="1"/>
    <n v="0"/>
    <x v="2"/>
    <x v="2"/>
  </r>
  <r>
    <x v="55"/>
    <x v="4"/>
    <x v="54"/>
    <x v="164"/>
    <x v="1"/>
    <n v="0"/>
    <x v="0"/>
    <x v="0"/>
  </r>
  <r>
    <x v="55"/>
    <x v="4"/>
    <x v="54"/>
    <x v="163"/>
    <x v="1"/>
    <n v="0"/>
    <x v="0"/>
    <x v="0"/>
  </r>
  <r>
    <x v="55"/>
    <x v="4"/>
    <x v="54"/>
    <x v="154"/>
    <x v="1"/>
    <n v="0"/>
    <x v="3"/>
    <x v="0"/>
  </r>
  <r>
    <x v="55"/>
    <x v="4"/>
    <x v="54"/>
    <x v="157"/>
    <x v="1"/>
    <n v="0"/>
    <x v="3"/>
    <x v="0"/>
  </r>
  <r>
    <x v="55"/>
    <x v="4"/>
    <x v="54"/>
    <x v="158"/>
    <x v="1"/>
    <n v="0"/>
    <x v="1"/>
    <x v="1"/>
  </r>
  <r>
    <x v="55"/>
    <x v="4"/>
    <x v="54"/>
    <x v="10"/>
    <x v="1"/>
    <n v="0"/>
    <x v="4"/>
    <x v="3"/>
  </r>
  <r>
    <x v="55"/>
    <x v="4"/>
    <x v="49"/>
    <x v="161"/>
    <x v="0"/>
    <n v="1"/>
    <x v="3"/>
    <x v="0"/>
  </r>
  <r>
    <x v="55"/>
    <x v="4"/>
    <x v="49"/>
    <x v="156"/>
    <x v="0"/>
    <n v="0"/>
    <x v="8"/>
    <x v="0"/>
  </r>
  <r>
    <x v="55"/>
    <x v="4"/>
    <x v="49"/>
    <x v="155"/>
    <x v="0"/>
    <n v="1.5"/>
    <x v="0"/>
    <x v="0"/>
  </r>
  <r>
    <x v="55"/>
    <x v="4"/>
    <x v="49"/>
    <x v="159"/>
    <x v="0"/>
    <n v="0"/>
    <x v="7"/>
    <x v="3"/>
  </r>
  <r>
    <x v="55"/>
    <x v="4"/>
    <x v="49"/>
    <x v="165"/>
    <x v="0"/>
    <n v="0"/>
    <x v="3"/>
    <x v="0"/>
  </r>
  <r>
    <x v="55"/>
    <x v="4"/>
    <x v="49"/>
    <x v="162"/>
    <x v="0"/>
    <n v="2.4"/>
    <x v="0"/>
    <x v="0"/>
  </r>
  <r>
    <x v="55"/>
    <x v="4"/>
    <x v="49"/>
    <x v="27"/>
    <x v="0"/>
    <n v="0"/>
    <x v="5"/>
    <x v="3"/>
  </r>
  <r>
    <x v="55"/>
    <x v="4"/>
    <x v="49"/>
    <x v="26"/>
    <x v="0"/>
    <n v="1.2"/>
    <x v="7"/>
    <x v="3"/>
  </r>
  <r>
    <x v="55"/>
    <x v="4"/>
    <x v="49"/>
    <x v="160"/>
    <x v="0"/>
    <n v="0"/>
    <x v="2"/>
    <x v="2"/>
  </r>
  <r>
    <x v="55"/>
    <x v="4"/>
    <x v="49"/>
    <x v="164"/>
    <x v="0"/>
    <n v="0"/>
    <x v="0"/>
    <x v="0"/>
  </r>
  <r>
    <x v="55"/>
    <x v="4"/>
    <x v="49"/>
    <x v="163"/>
    <x v="0"/>
    <n v="0.4"/>
    <x v="0"/>
    <x v="0"/>
  </r>
  <r>
    <x v="55"/>
    <x v="4"/>
    <x v="49"/>
    <x v="154"/>
    <x v="0"/>
    <n v="0"/>
    <x v="3"/>
    <x v="0"/>
  </r>
  <r>
    <x v="55"/>
    <x v="4"/>
    <x v="49"/>
    <x v="157"/>
    <x v="0"/>
    <n v="3.6"/>
    <x v="3"/>
    <x v="0"/>
  </r>
  <r>
    <x v="55"/>
    <x v="4"/>
    <x v="49"/>
    <x v="158"/>
    <x v="0"/>
    <n v="1.7"/>
    <x v="1"/>
    <x v="1"/>
  </r>
  <r>
    <x v="55"/>
    <x v="4"/>
    <x v="49"/>
    <x v="10"/>
    <x v="0"/>
    <n v="0"/>
    <x v="4"/>
    <x v="3"/>
  </r>
  <r>
    <x v="55"/>
    <x v="4"/>
    <x v="49"/>
    <x v="161"/>
    <x v="1"/>
    <n v="0.1"/>
    <x v="3"/>
    <x v="0"/>
  </r>
  <r>
    <x v="55"/>
    <x v="4"/>
    <x v="49"/>
    <x v="156"/>
    <x v="1"/>
    <n v="0"/>
    <x v="8"/>
    <x v="0"/>
  </r>
  <r>
    <x v="55"/>
    <x v="4"/>
    <x v="49"/>
    <x v="155"/>
    <x v="1"/>
    <n v="0.4"/>
    <x v="0"/>
    <x v="0"/>
  </r>
  <r>
    <x v="55"/>
    <x v="4"/>
    <x v="49"/>
    <x v="159"/>
    <x v="1"/>
    <n v="0.5"/>
    <x v="7"/>
    <x v="3"/>
  </r>
  <r>
    <x v="55"/>
    <x v="4"/>
    <x v="49"/>
    <x v="165"/>
    <x v="1"/>
    <n v="0"/>
    <x v="3"/>
    <x v="0"/>
  </r>
  <r>
    <x v="55"/>
    <x v="4"/>
    <x v="49"/>
    <x v="162"/>
    <x v="1"/>
    <n v="20.2"/>
    <x v="0"/>
    <x v="0"/>
  </r>
  <r>
    <x v="55"/>
    <x v="4"/>
    <x v="49"/>
    <x v="27"/>
    <x v="1"/>
    <n v="0"/>
    <x v="5"/>
    <x v="3"/>
  </r>
  <r>
    <x v="55"/>
    <x v="4"/>
    <x v="49"/>
    <x v="26"/>
    <x v="1"/>
    <n v="18.600000000000001"/>
    <x v="7"/>
    <x v="3"/>
  </r>
  <r>
    <x v="55"/>
    <x v="4"/>
    <x v="49"/>
    <x v="160"/>
    <x v="1"/>
    <n v="0"/>
    <x v="2"/>
    <x v="2"/>
  </r>
  <r>
    <x v="55"/>
    <x v="4"/>
    <x v="49"/>
    <x v="164"/>
    <x v="1"/>
    <n v="0"/>
    <x v="0"/>
    <x v="0"/>
  </r>
  <r>
    <x v="55"/>
    <x v="4"/>
    <x v="49"/>
    <x v="163"/>
    <x v="1"/>
    <n v="1.2"/>
    <x v="0"/>
    <x v="0"/>
  </r>
  <r>
    <x v="55"/>
    <x v="4"/>
    <x v="49"/>
    <x v="154"/>
    <x v="1"/>
    <n v="0"/>
    <x v="3"/>
    <x v="0"/>
  </r>
  <r>
    <x v="55"/>
    <x v="4"/>
    <x v="49"/>
    <x v="157"/>
    <x v="1"/>
    <n v="0"/>
    <x v="3"/>
    <x v="0"/>
  </r>
  <r>
    <x v="55"/>
    <x v="4"/>
    <x v="49"/>
    <x v="158"/>
    <x v="1"/>
    <n v="9.1"/>
    <x v="1"/>
    <x v="1"/>
  </r>
  <r>
    <x v="55"/>
    <x v="4"/>
    <x v="49"/>
    <x v="10"/>
    <x v="1"/>
    <n v="0"/>
    <x v="4"/>
    <x v="3"/>
  </r>
  <r>
    <x v="56"/>
    <x v="6"/>
    <x v="61"/>
    <x v="155"/>
    <x v="0"/>
    <n v="2"/>
    <x v="0"/>
    <x v="0"/>
  </r>
  <r>
    <x v="56"/>
    <x v="6"/>
    <x v="67"/>
    <x v="156"/>
    <x v="0"/>
    <n v="1.5"/>
    <x v="8"/>
    <x v="0"/>
  </r>
  <r>
    <x v="56"/>
    <x v="6"/>
    <x v="67"/>
    <x v="155"/>
    <x v="1"/>
    <n v="8.1"/>
    <x v="0"/>
    <x v="0"/>
  </r>
  <r>
    <x v="56"/>
    <x v="6"/>
    <x v="62"/>
    <x v="161"/>
    <x v="0"/>
    <n v="24.3"/>
    <x v="3"/>
    <x v="0"/>
  </r>
  <r>
    <x v="56"/>
    <x v="6"/>
    <x v="62"/>
    <x v="156"/>
    <x v="0"/>
    <n v="3.5"/>
    <x v="8"/>
    <x v="0"/>
  </r>
  <r>
    <x v="56"/>
    <x v="6"/>
    <x v="62"/>
    <x v="155"/>
    <x v="0"/>
    <n v="6.3"/>
    <x v="0"/>
    <x v="0"/>
  </r>
  <r>
    <x v="56"/>
    <x v="6"/>
    <x v="62"/>
    <x v="26"/>
    <x v="0"/>
    <n v="6"/>
    <x v="7"/>
    <x v="3"/>
  </r>
  <r>
    <x v="56"/>
    <x v="6"/>
    <x v="62"/>
    <x v="158"/>
    <x v="0"/>
    <n v="21.8"/>
    <x v="1"/>
    <x v="1"/>
  </r>
  <r>
    <x v="56"/>
    <x v="6"/>
    <x v="62"/>
    <x v="161"/>
    <x v="1"/>
    <n v="7.7"/>
    <x v="3"/>
    <x v="0"/>
  </r>
  <r>
    <x v="56"/>
    <x v="6"/>
    <x v="62"/>
    <x v="26"/>
    <x v="1"/>
    <n v="6.2"/>
    <x v="7"/>
    <x v="3"/>
  </r>
  <r>
    <x v="56"/>
    <x v="6"/>
    <x v="62"/>
    <x v="158"/>
    <x v="1"/>
    <n v="0.9"/>
    <x v="1"/>
    <x v="1"/>
  </r>
  <r>
    <x v="56"/>
    <x v="6"/>
    <x v="63"/>
    <x v="156"/>
    <x v="0"/>
    <n v="0.9"/>
    <x v="8"/>
    <x v="0"/>
  </r>
  <r>
    <x v="56"/>
    <x v="6"/>
    <x v="63"/>
    <x v="26"/>
    <x v="1"/>
    <n v="0.1"/>
    <x v="7"/>
    <x v="3"/>
  </r>
  <r>
    <x v="56"/>
    <x v="3"/>
    <x v="21"/>
    <x v="156"/>
    <x v="0"/>
    <n v="1.6"/>
    <x v="8"/>
    <x v="0"/>
  </r>
  <r>
    <x v="56"/>
    <x v="3"/>
    <x v="22"/>
    <x v="163"/>
    <x v="0"/>
    <n v="1"/>
    <x v="0"/>
    <x v="0"/>
  </r>
  <r>
    <x v="56"/>
    <x v="3"/>
    <x v="22"/>
    <x v="155"/>
    <x v="1"/>
    <n v="2"/>
    <x v="0"/>
    <x v="0"/>
  </r>
  <r>
    <x v="56"/>
    <x v="3"/>
    <x v="22"/>
    <x v="26"/>
    <x v="1"/>
    <n v="6"/>
    <x v="7"/>
    <x v="3"/>
  </r>
  <r>
    <x v="56"/>
    <x v="3"/>
    <x v="22"/>
    <x v="163"/>
    <x v="1"/>
    <n v="2"/>
    <x v="0"/>
    <x v="0"/>
  </r>
  <r>
    <x v="56"/>
    <x v="3"/>
    <x v="22"/>
    <x v="158"/>
    <x v="1"/>
    <n v="6"/>
    <x v="1"/>
    <x v="1"/>
  </r>
  <r>
    <x v="56"/>
    <x v="3"/>
    <x v="23"/>
    <x v="156"/>
    <x v="0"/>
    <n v="2.5"/>
    <x v="8"/>
    <x v="0"/>
  </r>
  <r>
    <x v="56"/>
    <x v="3"/>
    <x v="23"/>
    <x v="154"/>
    <x v="0"/>
    <n v="0.2"/>
    <x v="3"/>
    <x v="0"/>
  </r>
  <r>
    <x v="56"/>
    <x v="3"/>
    <x v="23"/>
    <x v="158"/>
    <x v="0"/>
    <n v="9.3000000000000007"/>
    <x v="1"/>
    <x v="1"/>
  </r>
  <r>
    <x v="56"/>
    <x v="3"/>
    <x v="23"/>
    <x v="158"/>
    <x v="1"/>
    <n v="1"/>
    <x v="1"/>
    <x v="1"/>
  </r>
  <r>
    <x v="56"/>
    <x v="3"/>
    <x v="23"/>
    <x v="10"/>
    <x v="1"/>
    <n v="27"/>
    <x v="4"/>
    <x v="3"/>
  </r>
  <r>
    <x v="56"/>
    <x v="6"/>
    <x v="70"/>
    <x v="10"/>
    <x v="0"/>
    <n v="2"/>
    <x v="4"/>
    <x v="3"/>
  </r>
  <r>
    <x v="56"/>
    <x v="6"/>
    <x v="65"/>
    <x v="156"/>
    <x v="0"/>
    <n v="2.1"/>
    <x v="8"/>
    <x v="0"/>
  </r>
  <r>
    <x v="56"/>
    <x v="6"/>
    <x v="65"/>
    <x v="155"/>
    <x v="0"/>
    <n v="5.7"/>
    <x v="0"/>
    <x v="0"/>
  </r>
  <r>
    <x v="56"/>
    <x v="6"/>
    <x v="65"/>
    <x v="26"/>
    <x v="0"/>
    <n v="0.2"/>
    <x v="7"/>
    <x v="3"/>
  </r>
  <r>
    <x v="56"/>
    <x v="6"/>
    <x v="65"/>
    <x v="154"/>
    <x v="0"/>
    <n v="8.3000000000000007"/>
    <x v="3"/>
    <x v="0"/>
  </r>
  <r>
    <x v="56"/>
    <x v="6"/>
    <x v="65"/>
    <x v="158"/>
    <x v="0"/>
    <n v="4.0999999999999996"/>
    <x v="1"/>
    <x v="1"/>
  </r>
  <r>
    <x v="56"/>
    <x v="6"/>
    <x v="65"/>
    <x v="10"/>
    <x v="0"/>
    <n v="32"/>
    <x v="4"/>
    <x v="3"/>
  </r>
  <r>
    <x v="56"/>
    <x v="6"/>
    <x v="65"/>
    <x v="26"/>
    <x v="1"/>
    <n v="0.4"/>
    <x v="7"/>
    <x v="3"/>
  </r>
  <r>
    <x v="56"/>
    <x v="6"/>
    <x v="65"/>
    <x v="158"/>
    <x v="1"/>
    <n v="0.7"/>
    <x v="1"/>
    <x v="1"/>
  </r>
  <r>
    <x v="56"/>
    <x v="6"/>
    <x v="73"/>
    <x v="158"/>
    <x v="0"/>
    <n v="0.6"/>
    <x v="1"/>
    <x v="1"/>
  </r>
  <r>
    <x v="56"/>
    <x v="0"/>
    <x v="1"/>
    <x v="155"/>
    <x v="0"/>
    <n v="0.3"/>
    <x v="0"/>
    <x v="0"/>
  </r>
  <r>
    <x v="56"/>
    <x v="0"/>
    <x v="1"/>
    <x v="158"/>
    <x v="0"/>
    <n v="7.2"/>
    <x v="1"/>
    <x v="1"/>
  </r>
  <r>
    <x v="56"/>
    <x v="0"/>
    <x v="2"/>
    <x v="155"/>
    <x v="0"/>
    <n v="0.2"/>
    <x v="0"/>
    <x v="0"/>
  </r>
  <r>
    <x v="56"/>
    <x v="0"/>
    <x v="2"/>
    <x v="158"/>
    <x v="0"/>
    <n v="2.2999999999999998"/>
    <x v="1"/>
    <x v="1"/>
  </r>
  <r>
    <x v="56"/>
    <x v="0"/>
    <x v="3"/>
    <x v="155"/>
    <x v="0"/>
    <n v="1.4"/>
    <x v="0"/>
    <x v="0"/>
  </r>
  <r>
    <x v="56"/>
    <x v="0"/>
    <x v="3"/>
    <x v="26"/>
    <x v="0"/>
    <n v="1.4"/>
    <x v="7"/>
    <x v="3"/>
  </r>
  <r>
    <x v="56"/>
    <x v="0"/>
    <x v="3"/>
    <x v="158"/>
    <x v="0"/>
    <n v="0.3"/>
    <x v="1"/>
    <x v="1"/>
  </r>
  <r>
    <x v="56"/>
    <x v="0"/>
    <x v="3"/>
    <x v="10"/>
    <x v="0"/>
    <n v="5.7"/>
    <x v="4"/>
    <x v="3"/>
  </r>
  <r>
    <x v="56"/>
    <x v="0"/>
    <x v="5"/>
    <x v="156"/>
    <x v="0"/>
    <n v="2"/>
    <x v="8"/>
    <x v="0"/>
  </r>
  <r>
    <x v="56"/>
    <x v="0"/>
    <x v="5"/>
    <x v="155"/>
    <x v="0"/>
    <n v="21.6"/>
    <x v="0"/>
    <x v="0"/>
  </r>
  <r>
    <x v="56"/>
    <x v="0"/>
    <x v="5"/>
    <x v="157"/>
    <x v="0"/>
    <n v="5.9"/>
    <x v="3"/>
    <x v="0"/>
  </r>
  <r>
    <x v="56"/>
    <x v="0"/>
    <x v="5"/>
    <x v="158"/>
    <x v="0"/>
    <n v="7.5"/>
    <x v="1"/>
    <x v="1"/>
  </r>
  <r>
    <x v="56"/>
    <x v="0"/>
    <x v="5"/>
    <x v="155"/>
    <x v="1"/>
    <n v="2"/>
    <x v="0"/>
    <x v="0"/>
  </r>
  <r>
    <x v="56"/>
    <x v="0"/>
    <x v="5"/>
    <x v="157"/>
    <x v="1"/>
    <n v="1"/>
    <x v="3"/>
    <x v="0"/>
  </r>
  <r>
    <x v="56"/>
    <x v="0"/>
    <x v="5"/>
    <x v="158"/>
    <x v="1"/>
    <n v="0.7"/>
    <x v="1"/>
    <x v="1"/>
  </r>
  <r>
    <x v="56"/>
    <x v="0"/>
    <x v="6"/>
    <x v="156"/>
    <x v="0"/>
    <n v="1.2"/>
    <x v="8"/>
    <x v="0"/>
  </r>
  <r>
    <x v="56"/>
    <x v="0"/>
    <x v="6"/>
    <x v="155"/>
    <x v="0"/>
    <n v="7.9"/>
    <x v="0"/>
    <x v="0"/>
  </r>
  <r>
    <x v="56"/>
    <x v="0"/>
    <x v="6"/>
    <x v="164"/>
    <x v="0"/>
    <n v="0.5"/>
    <x v="0"/>
    <x v="0"/>
  </r>
  <r>
    <x v="56"/>
    <x v="0"/>
    <x v="6"/>
    <x v="158"/>
    <x v="0"/>
    <n v="5.5"/>
    <x v="1"/>
    <x v="1"/>
  </r>
  <r>
    <x v="56"/>
    <x v="0"/>
    <x v="6"/>
    <x v="155"/>
    <x v="1"/>
    <n v="55.5"/>
    <x v="0"/>
    <x v="0"/>
  </r>
  <r>
    <x v="56"/>
    <x v="0"/>
    <x v="6"/>
    <x v="162"/>
    <x v="1"/>
    <n v="12.1"/>
    <x v="0"/>
    <x v="0"/>
  </r>
  <r>
    <x v="56"/>
    <x v="0"/>
    <x v="6"/>
    <x v="26"/>
    <x v="1"/>
    <n v="8.1"/>
    <x v="7"/>
    <x v="3"/>
  </r>
  <r>
    <x v="56"/>
    <x v="0"/>
    <x v="6"/>
    <x v="164"/>
    <x v="1"/>
    <n v="0.1"/>
    <x v="0"/>
    <x v="0"/>
  </r>
  <r>
    <x v="56"/>
    <x v="0"/>
    <x v="6"/>
    <x v="158"/>
    <x v="1"/>
    <n v="7.9"/>
    <x v="1"/>
    <x v="1"/>
  </r>
  <r>
    <x v="56"/>
    <x v="0"/>
    <x v="7"/>
    <x v="161"/>
    <x v="0"/>
    <n v="0.2"/>
    <x v="3"/>
    <x v="0"/>
  </r>
  <r>
    <x v="56"/>
    <x v="0"/>
    <x v="7"/>
    <x v="155"/>
    <x v="0"/>
    <n v="12"/>
    <x v="0"/>
    <x v="0"/>
  </r>
  <r>
    <x v="56"/>
    <x v="0"/>
    <x v="7"/>
    <x v="154"/>
    <x v="0"/>
    <n v="2"/>
    <x v="3"/>
    <x v="0"/>
  </r>
  <r>
    <x v="56"/>
    <x v="0"/>
    <x v="7"/>
    <x v="158"/>
    <x v="0"/>
    <n v="6.7"/>
    <x v="1"/>
    <x v="1"/>
  </r>
  <r>
    <x v="56"/>
    <x v="0"/>
    <x v="7"/>
    <x v="155"/>
    <x v="1"/>
    <n v="2.5"/>
    <x v="0"/>
    <x v="0"/>
  </r>
  <r>
    <x v="56"/>
    <x v="0"/>
    <x v="8"/>
    <x v="156"/>
    <x v="0"/>
    <n v="2"/>
    <x v="8"/>
    <x v="0"/>
  </r>
  <r>
    <x v="56"/>
    <x v="0"/>
    <x v="8"/>
    <x v="158"/>
    <x v="0"/>
    <n v="7"/>
    <x v="1"/>
    <x v="1"/>
  </r>
  <r>
    <x v="56"/>
    <x v="0"/>
    <x v="12"/>
    <x v="155"/>
    <x v="0"/>
    <n v="3.3"/>
    <x v="0"/>
    <x v="0"/>
  </r>
  <r>
    <x v="56"/>
    <x v="0"/>
    <x v="14"/>
    <x v="155"/>
    <x v="0"/>
    <n v="15"/>
    <x v="0"/>
    <x v="0"/>
  </r>
  <r>
    <x v="56"/>
    <x v="0"/>
    <x v="14"/>
    <x v="26"/>
    <x v="0"/>
    <n v="5"/>
    <x v="7"/>
    <x v="3"/>
  </r>
  <r>
    <x v="56"/>
    <x v="0"/>
    <x v="14"/>
    <x v="154"/>
    <x v="0"/>
    <n v="2"/>
    <x v="3"/>
    <x v="0"/>
  </r>
  <r>
    <x v="56"/>
    <x v="0"/>
    <x v="14"/>
    <x v="26"/>
    <x v="1"/>
    <n v="27"/>
    <x v="7"/>
    <x v="3"/>
  </r>
  <r>
    <x v="56"/>
    <x v="0"/>
    <x v="14"/>
    <x v="154"/>
    <x v="1"/>
    <n v="68"/>
    <x v="3"/>
    <x v="0"/>
  </r>
  <r>
    <x v="56"/>
    <x v="0"/>
    <x v="14"/>
    <x v="158"/>
    <x v="1"/>
    <n v="13"/>
    <x v="1"/>
    <x v="1"/>
  </r>
  <r>
    <x v="56"/>
    <x v="0"/>
    <x v="15"/>
    <x v="160"/>
    <x v="0"/>
    <n v="54.4"/>
    <x v="2"/>
    <x v="2"/>
  </r>
  <r>
    <x v="56"/>
    <x v="0"/>
    <x v="16"/>
    <x v="156"/>
    <x v="0"/>
    <n v="1.2"/>
    <x v="8"/>
    <x v="0"/>
  </r>
  <r>
    <x v="56"/>
    <x v="0"/>
    <x v="16"/>
    <x v="155"/>
    <x v="0"/>
    <n v="0.1"/>
    <x v="0"/>
    <x v="0"/>
  </r>
  <r>
    <x v="56"/>
    <x v="0"/>
    <x v="16"/>
    <x v="157"/>
    <x v="0"/>
    <n v="4.8"/>
    <x v="3"/>
    <x v="0"/>
  </r>
  <r>
    <x v="56"/>
    <x v="0"/>
    <x v="16"/>
    <x v="158"/>
    <x v="0"/>
    <n v="0.2"/>
    <x v="1"/>
    <x v="1"/>
  </r>
  <r>
    <x v="56"/>
    <x v="0"/>
    <x v="16"/>
    <x v="155"/>
    <x v="1"/>
    <n v="1.4"/>
    <x v="0"/>
    <x v="0"/>
  </r>
  <r>
    <x v="56"/>
    <x v="0"/>
    <x v="17"/>
    <x v="26"/>
    <x v="0"/>
    <n v="0.6"/>
    <x v="7"/>
    <x v="3"/>
  </r>
  <r>
    <x v="56"/>
    <x v="0"/>
    <x v="17"/>
    <x v="154"/>
    <x v="0"/>
    <n v="11.7"/>
    <x v="3"/>
    <x v="0"/>
  </r>
  <r>
    <x v="56"/>
    <x v="0"/>
    <x v="17"/>
    <x v="158"/>
    <x v="0"/>
    <n v="0.1"/>
    <x v="1"/>
    <x v="1"/>
  </r>
  <r>
    <x v="56"/>
    <x v="0"/>
    <x v="17"/>
    <x v="161"/>
    <x v="1"/>
    <n v="4.4000000000000004"/>
    <x v="3"/>
    <x v="0"/>
  </r>
  <r>
    <x v="56"/>
    <x v="0"/>
    <x v="17"/>
    <x v="155"/>
    <x v="1"/>
    <n v="24.3"/>
    <x v="0"/>
    <x v="0"/>
  </r>
  <r>
    <x v="56"/>
    <x v="0"/>
    <x v="17"/>
    <x v="26"/>
    <x v="1"/>
    <n v="7.8"/>
    <x v="7"/>
    <x v="3"/>
  </r>
  <r>
    <x v="56"/>
    <x v="0"/>
    <x v="17"/>
    <x v="163"/>
    <x v="1"/>
    <n v="1"/>
    <x v="0"/>
    <x v="0"/>
  </r>
  <r>
    <x v="56"/>
    <x v="0"/>
    <x v="17"/>
    <x v="154"/>
    <x v="1"/>
    <n v="70.599999999999994"/>
    <x v="3"/>
    <x v="0"/>
  </r>
  <r>
    <x v="56"/>
    <x v="0"/>
    <x v="17"/>
    <x v="158"/>
    <x v="1"/>
    <n v="9.3000000000000007"/>
    <x v="1"/>
    <x v="1"/>
  </r>
  <r>
    <x v="56"/>
    <x v="3"/>
    <x v="24"/>
    <x v="161"/>
    <x v="0"/>
    <n v="0.2"/>
    <x v="3"/>
    <x v="0"/>
  </r>
  <r>
    <x v="56"/>
    <x v="3"/>
    <x v="24"/>
    <x v="155"/>
    <x v="0"/>
    <n v="0.5"/>
    <x v="0"/>
    <x v="0"/>
  </r>
  <r>
    <x v="56"/>
    <x v="3"/>
    <x v="25"/>
    <x v="26"/>
    <x v="0"/>
    <n v="4.7"/>
    <x v="7"/>
    <x v="3"/>
  </r>
  <r>
    <x v="56"/>
    <x v="3"/>
    <x v="25"/>
    <x v="26"/>
    <x v="1"/>
    <n v="0.7"/>
    <x v="7"/>
    <x v="3"/>
  </r>
  <r>
    <x v="56"/>
    <x v="3"/>
    <x v="26"/>
    <x v="155"/>
    <x v="0"/>
    <n v="0.4"/>
    <x v="0"/>
    <x v="0"/>
  </r>
  <r>
    <x v="56"/>
    <x v="3"/>
    <x v="26"/>
    <x v="161"/>
    <x v="1"/>
    <n v="1.1000000000000001"/>
    <x v="3"/>
    <x v="0"/>
  </r>
  <r>
    <x v="56"/>
    <x v="3"/>
    <x v="26"/>
    <x v="162"/>
    <x v="1"/>
    <n v="5.8"/>
    <x v="0"/>
    <x v="0"/>
  </r>
  <r>
    <x v="56"/>
    <x v="3"/>
    <x v="26"/>
    <x v="163"/>
    <x v="1"/>
    <n v="0.1"/>
    <x v="0"/>
    <x v="0"/>
  </r>
  <r>
    <x v="56"/>
    <x v="3"/>
    <x v="26"/>
    <x v="158"/>
    <x v="1"/>
    <n v="1.1000000000000001"/>
    <x v="1"/>
    <x v="1"/>
  </r>
  <r>
    <x v="56"/>
    <x v="3"/>
    <x v="27"/>
    <x v="155"/>
    <x v="0"/>
    <n v="0.1"/>
    <x v="0"/>
    <x v="0"/>
  </r>
  <r>
    <x v="56"/>
    <x v="3"/>
    <x v="27"/>
    <x v="157"/>
    <x v="0"/>
    <n v="3"/>
    <x v="3"/>
    <x v="0"/>
  </r>
  <r>
    <x v="56"/>
    <x v="3"/>
    <x v="28"/>
    <x v="156"/>
    <x v="0"/>
    <n v="1.5"/>
    <x v="8"/>
    <x v="0"/>
  </r>
  <r>
    <x v="56"/>
    <x v="3"/>
    <x v="28"/>
    <x v="155"/>
    <x v="1"/>
    <n v="3"/>
    <x v="0"/>
    <x v="0"/>
  </r>
  <r>
    <x v="56"/>
    <x v="3"/>
    <x v="28"/>
    <x v="162"/>
    <x v="1"/>
    <n v="3"/>
    <x v="0"/>
    <x v="0"/>
  </r>
  <r>
    <x v="56"/>
    <x v="3"/>
    <x v="38"/>
    <x v="156"/>
    <x v="0"/>
    <n v="2.8"/>
    <x v="8"/>
    <x v="0"/>
  </r>
  <r>
    <x v="56"/>
    <x v="3"/>
    <x v="38"/>
    <x v="155"/>
    <x v="1"/>
    <n v="0.2"/>
    <x v="0"/>
    <x v="0"/>
  </r>
  <r>
    <x v="56"/>
    <x v="3"/>
    <x v="29"/>
    <x v="161"/>
    <x v="0"/>
    <n v="0.2"/>
    <x v="3"/>
    <x v="0"/>
  </r>
  <r>
    <x v="56"/>
    <x v="3"/>
    <x v="29"/>
    <x v="155"/>
    <x v="0"/>
    <n v="1.6"/>
    <x v="0"/>
    <x v="0"/>
  </r>
  <r>
    <x v="56"/>
    <x v="3"/>
    <x v="29"/>
    <x v="158"/>
    <x v="0"/>
    <n v="0.1"/>
    <x v="1"/>
    <x v="1"/>
  </r>
  <r>
    <x v="56"/>
    <x v="3"/>
    <x v="29"/>
    <x v="161"/>
    <x v="1"/>
    <n v="7.5"/>
    <x v="3"/>
    <x v="0"/>
  </r>
  <r>
    <x v="56"/>
    <x v="3"/>
    <x v="29"/>
    <x v="155"/>
    <x v="1"/>
    <n v="0.4"/>
    <x v="0"/>
    <x v="0"/>
  </r>
  <r>
    <x v="56"/>
    <x v="3"/>
    <x v="29"/>
    <x v="162"/>
    <x v="1"/>
    <n v="5"/>
    <x v="0"/>
    <x v="0"/>
  </r>
  <r>
    <x v="56"/>
    <x v="3"/>
    <x v="30"/>
    <x v="158"/>
    <x v="0"/>
    <n v="8.8000000000000007"/>
    <x v="1"/>
    <x v="1"/>
  </r>
  <r>
    <x v="56"/>
    <x v="3"/>
    <x v="30"/>
    <x v="161"/>
    <x v="1"/>
    <n v="0.6"/>
    <x v="3"/>
    <x v="0"/>
  </r>
  <r>
    <x v="56"/>
    <x v="3"/>
    <x v="30"/>
    <x v="162"/>
    <x v="1"/>
    <n v="0.8"/>
    <x v="0"/>
    <x v="0"/>
  </r>
  <r>
    <x v="56"/>
    <x v="3"/>
    <x v="30"/>
    <x v="163"/>
    <x v="1"/>
    <n v="22"/>
    <x v="0"/>
    <x v="0"/>
  </r>
  <r>
    <x v="56"/>
    <x v="3"/>
    <x v="31"/>
    <x v="155"/>
    <x v="0"/>
    <n v="1"/>
    <x v="0"/>
    <x v="0"/>
  </r>
  <r>
    <x v="56"/>
    <x v="3"/>
    <x v="32"/>
    <x v="156"/>
    <x v="0"/>
    <n v="2"/>
    <x v="8"/>
    <x v="0"/>
  </r>
  <r>
    <x v="56"/>
    <x v="3"/>
    <x v="32"/>
    <x v="158"/>
    <x v="0"/>
    <n v="14.5"/>
    <x v="1"/>
    <x v="1"/>
  </r>
  <r>
    <x v="56"/>
    <x v="3"/>
    <x v="34"/>
    <x v="161"/>
    <x v="0"/>
    <n v="2.2000000000000002"/>
    <x v="3"/>
    <x v="0"/>
  </r>
  <r>
    <x v="56"/>
    <x v="3"/>
    <x v="34"/>
    <x v="156"/>
    <x v="0"/>
    <n v="1.6"/>
    <x v="8"/>
    <x v="0"/>
  </r>
  <r>
    <x v="56"/>
    <x v="3"/>
    <x v="34"/>
    <x v="155"/>
    <x v="0"/>
    <n v="1"/>
    <x v="0"/>
    <x v="0"/>
  </r>
  <r>
    <x v="56"/>
    <x v="3"/>
    <x v="34"/>
    <x v="158"/>
    <x v="0"/>
    <n v="0.6"/>
    <x v="1"/>
    <x v="1"/>
  </r>
  <r>
    <x v="56"/>
    <x v="3"/>
    <x v="35"/>
    <x v="155"/>
    <x v="0"/>
    <n v="2.8"/>
    <x v="0"/>
    <x v="0"/>
  </r>
  <r>
    <x v="56"/>
    <x v="3"/>
    <x v="35"/>
    <x v="26"/>
    <x v="1"/>
    <n v="5"/>
    <x v="7"/>
    <x v="3"/>
  </r>
  <r>
    <x v="56"/>
    <x v="3"/>
    <x v="37"/>
    <x v="155"/>
    <x v="0"/>
    <n v="0.3"/>
    <x v="0"/>
    <x v="0"/>
  </r>
  <r>
    <x v="56"/>
    <x v="0"/>
    <x v="107"/>
    <x v="155"/>
    <x v="0"/>
    <n v="1.5"/>
    <x v="0"/>
    <x v="0"/>
  </r>
  <r>
    <x v="56"/>
    <x v="1"/>
    <x v="19"/>
    <x v="158"/>
    <x v="0"/>
    <n v="0.1"/>
    <x v="1"/>
    <x v="1"/>
  </r>
  <r>
    <x v="56"/>
    <x v="1"/>
    <x v="19"/>
    <x v="158"/>
    <x v="1"/>
    <n v="0.1"/>
    <x v="1"/>
    <x v="1"/>
  </r>
  <r>
    <x v="56"/>
    <x v="7"/>
    <x v="74"/>
    <x v="155"/>
    <x v="0"/>
    <n v="3.8"/>
    <x v="0"/>
    <x v="0"/>
  </r>
  <r>
    <x v="56"/>
    <x v="7"/>
    <x v="74"/>
    <x v="10"/>
    <x v="0"/>
    <n v="9"/>
    <x v="4"/>
    <x v="3"/>
  </r>
  <r>
    <x v="56"/>
    <x v="7"/>
    <x v="74"/>
    <x v="155"/>
    <x v="1"/>
    <n v="2.1"/>
    <x v="0"/>
    <x v="0"/>
  </r>
  <r>
    <x v="56"/>
    <x v="7"/>
    <x v="74"/>
    <x v="154"/>
    <x v="1"/>
    <n v="24.5"/>
    <x v="3"/>
    <x v="0"/>
  </r>
  <r>
    <x v="56"/>
    <x v="7"/>
    <x v="75"/>
    <x v="155"/>
    <x v="0"/>
    <n v="26.5"/>
    <x v="0"/>
    <x v="0"/>
  </r>
  <r>
    <x v="56"/>
    <x v="7"/>
    <x v="75"/>
    <x v="26"/>
    <x v="0"/>
    <n v="15"/>
    <x v="7"/>
    <x v="3"/>
  </r>
  <r>
    <x v="56"/>
    <x v="7"/>
    <x v="75"/>
    <x v="158"/>
    <x v="0"/>
    <n v="11"/>
    <x v="1"/>
    <x v="1"/>
  </r>
  <r>
    <x v="56"/>
    <x v="7"/>
    <x v="75"/>
    <x v="156"/>
    <x v="1"/>
    <n v="0.5"/>
    <x v="8"/>
    <x v="0"/>
  </r>
  <r>
    <x v="56"/>
    <x v="7"/>
    <x v="75"/>
    <x v="155"/>
    <x v="1"/>
    <n v="23.6"/>
    <x v="0"/>
    <x v="0"/>
  </r>
  <r>
    <x v="56"/>
    <x v="7"/>
    <x v="75"/>
    <x v="26"/>
    <x v="1"/>
    <n v="18.100000000000001"/>
    <x v="7"/>
    <x v="3"/>
  </r>
  <r>
    <x v="56"/>
    <x v="7"/>
    <x v="75"/>
    <x v="158"/>
    <x v="1"/>
    <n v="8.4"/>
    <x v="1"/>
    <x v="1"/>
  </r>
  <r>
    <x v="56"/>
    <x v="7"/>
    <x v="93"/>
    <x v="161"/>
    <x v="0"/>
    <n v="0.1"/>
    <x v="3"/>
    <x v="0"/>
  </r>
  <r>
    <x v="56"/>
    <x v="7"/>
    <x v="93"/>
    <x v="155"/>
    <x v="0"/>
    <n v="47.4"/>
    <x v="0"/>
    <x v="0"/>
  </r>
  <r>
    <x v="56"/>
    <x v="7"/>
    <x v="93"/>
    <x v="26"/>
    <x v="0"/>
    <n v="2.4"/>
    <x v="7"/>
    <x v="3"/>
  </r>
  <r>
    <x v="56"/>
    <x v="7"/>
    <x v="93"/>
    <x v="160"/>
    <x v="0"/>
    <n v="34.6"/>
    <x v="2"/>
    <x v="2"/>
  </r>
  <r>
    <x v="56"/>
    <x v="7"/>
    <x v="93"/>
    <x v="157"/>
    <x v="0"/>
    <n v="4.2"/>
    <x v="3"/>
    <x v="0"/>
  </r>
  <r>
    <x v="56"/>
    <x v="7"/>
    <x v="93"/>
    <x v="158"/>
    <x v="0"/>
    <n v="7"/>
    <x v="1"/>
    <x v="1"/>
  </r>
  <r>
    <x v="56"/>
    <x v="7"/>
    <x v="93"/>
    <x v="155"/>
    <x v="1"/>
    <n v="0.2"/>
    <x v="0"/>
    <x v="0"/>
  </r>
  <r>
    <x v="56"/>
    <x v="7"/>
    <x v="93"/>
    <x v="26"/>
    <x v="1"/>
    <n v="0.2"/>
    <x v="7"/>
    <x v="3"/>
  </r>
  <r>
    <x v="56"/>
    <x v="7"/>
    <x v="93"/>
    <x v="160"/>
    <x v="1"/>
    <n v="0.2"/>
    <x v="2"/>
    <x v="2"/>
  </r>
  <r>
    <x v="56"/>
    <x v="7"/>
    <x v="93"/>
    <x v="158"/>
    <x v="1"/>
    <n v="0.6"/>
    <x v="1"/>
    <x v="1"/>
  </r>
  <r>
    <x v="56"/>
    <x v="7"/>
    <x v="94"/>
    <x v="155"/>
    <x v="0"/>
    <n v="2.4"/>
    <x v="0"/>
    <x v="0"/>
  </r>
  <r>
    <x v="56"/>
    <x v="7"/>
    <x v="76"/>
    <x v="161"/>
    <x v="0"/>
    <n v="12.2"/>
    <x v="3"/>
    <x v="0"/>
  </r>
  <r>
    <x v="56"/>
    <x v="7"/>
    <x v="76"/>
    <x v="155"/>
    <x v="0"/>
    <n v="101.4"/>
    <x v="0"/>
    <x v="0"/>
  </r>
  <r>
    <x v="56"/>
    <x v="7"/>
    <x v="76"/>
    <x v="26"/>
    <x v="0"/>
    <n v="16.7"/>
    <x v="7"/>
    <x v="3"/>
  </r>
  <r>
    <x v="56"/>
    <x v="7"/>
    <x v="76"/>
    <x v="160"/>
    <x v="0"/>
    <n v="1.2"/>
    <x v="2"/>
    <x v="2"/>
  </r>
  <r>
    <x v="56"/>
    <x v="7"/>
    <x v="76"/>
    <x v="163"/>
    <x v="0"/>
    <n v="12.5"/>
    <x v="0"/>
    <x v="0"/>
  </r>
  <r>
    <x v="56"/>
    <x v="7"/>
    <x v="76"/>
    <x v="158"/>
    <x v="0"/>
    <n v="21"/>
    <x v="1"/>
    <x v="1"/>
  </r>
  <r>
    <x v="56"/>
    <x v="7"/>
    <x v="76"/>
    <x v="155"/>
    <x v="1"/>
    <n v="27.3"/>
    <x v="0"/>
    <x v="0"/>
  </r>
  <r>
    <x v="56"/>
    <x v="7"/>
    <x v="76"/>
    <x v="26"/>
    <x v="1"/>
    <n v="11.5"/>
    <x v="7"/>
    <x v="3"/>
  </r>
  <r>
    <x v="56"/>
    <x v="7"/>
    <x v="76"/>
    <x v="160"/>
    <x v="1"/>
    <n v="30.7"/>
    <x v="2"/>
    <x v="2"/>
  </r>
  <r>
    <x v="56"/>
    <x v="7"/>
    <x v="76"/>
    <x v="163"/>
    <x v="1"/>
    <n v="1.6"/>
    <x v="0"/>
    <x v="0"/>
  </r>
  <r>
    <x v="56"/>
    <x v="7"/>
    <x v="76"/>
    <x v="158"/>
    <x v="1"/>
    <n v="21"/>
    <x v="1"/>
    <x v="1"/>
  </r>
  <r>
    <x v="56"/>
    <x v="7"/>
    <x v="77"/>
    <x v="155"/>
    <x v="0"/>
    <n v="12.5"/>
    <x v="0"/>
    <x v="0"/>
  </r>
  <r>
    <x v="56"/>
    <x v="7"/>
    <x v="77"/>
    <x v="154"/>
    <x v="0"/>
    <n v="2.2000000000000002"/>
    <x v="3"/>
    <x v="0"/>
  </r>
  <r>
    <x v="56"/>
    <x v="7"/>
    <x v="77"/>
    <x v="156"/>
    <x v="1"/>
    <n v="1.2"/>
    <x v="8"/>
    <x v="0"/>
  </r>
  <r>
    <x v="56"/>
    <x v="7"/>
    <x v="77"/>
    <x v="155"/>
    <x v="1"/>
    <n v="101.7"/>
    <x v="0"/>
    <x v="0"/>
  </r>
  <r>
    <x v="56"/>
    <x v="7"/>
    <x v="78"/>
    <x v="156"/>
    <x v="0"/>
    <n v="0.6"/>
    <x v="8"/>
    <x v="0"/>
  </r>
  <r>
    <x v="56"/>
    <x v="7"/>
    <x v="78"/>
    <x v="155"/>
    <x v="0"/>
    <n v="4.5999999999999996"/>
    <x v="0"/>
    <x v="0"/>
  </r>
  <r>
    <x v="56"/>
    <x v="7"/>
    <x v="78"/>
    <x v="155"/>
    <x v="1"/>
    <n v="8"/>
    <x v="0"/>
    <x v="0"/>
  </r>
  <r>
    <x v="56"/>
    <x v="7"/>
    <x v="79"/>
    <x v="155"/>
    <x v="0"/>
    <n v="2.2000000000000002"/>
    <x v="0"/>
    <x v="0"/>
  </r>
  <r>
    <x v="56"/>
    <x v="7"/>
    <x v="80"/>
    <x v="161"/>
    <x v="0"/>
    <n v="0.3"/>
    <x v="3"/>
    <x v="0"/>
  </r>
  <r>
    <x v="56"/>
    <x v="7"/>
    <x v="81"/>
    <x v="156"/>
    <x v="0"/>
    <n v="2.2000000000000002"/>
    <x v="8"/>
    <x v="0"/>
  </r>
  <r>
    <x v="56"/>
    <x v="7"/>
    <x v="81"/>
    <x v="155"/>
    <x v="0"/>
    <n v="2"/>
    <x v="0"/>
    <x v="0"/>
  </r>
  <r>
    <x v="56"/>
    <x v="7"/>
    <x v="81"/>
    <x v="154"/>
    <x v="0"/>
    <n v="0.2"/>
    <x v="3"/>
    <x v="0"/>
  </r>
  <r>
    <x v="56"/>
    <x v="7"/>
    <x v="81"/>
    <x v="158"/>
    <x v="0"/>
    <n v="0.1"/>
    <x v="1"/>
    <x v="1"/>
  </r>
  <r>
    <x v="56"/>
    <x v="7"/>
    <x v="82"/>
    <x v="155"/>
    <x v="0"/>
    <n v="5"/>
    <x v="0"/>
    <x v="0"/>
  </r>
  <r>
    <x v="56"/>
    <x v="7"/>
    <x v="82"/>
    <x v="157"/>
    <x v="0"/>
    <n v="1"/>
    <x v="3"/>
    <x v="0"/>
  </r>
  <r>
    <x v="56"/>
    <x v="7"/>
    <x v="82"/>
    <x v="162"/>
    <x v="1"/>
    <n v="1"/>
    <x v="0"/>
    <x v="0"/>
  </r>
  <r>
    <x v="56"/>
    <x v="7"/>
    <x v="83"/>
    <x v="156"/>
    <x v="0"/>
    <n v="4"/>
    <x v="8"/>
    <x v="0"/>
  </r>
  <r>
    <x v="56"/>
    <x v="7"/>
    <x v="83"/>
    <x v="155"/>
    <x v="0"/>
    <n v="2.5"/>
    <x v="0"/>
    <x v="0"/>
  </r>
  <r>
    <x v="56"/>
    <x v="7"/>
    <x v="83"/>
    <x v="158"/>
    <x v="0"/>
    <n v="0.4"/>
    <x v="1"/>
    <x v="1"/>
  </r>
  <r>
    <x v="56"/>
    <x v="7"/>
    <x v="83"/>
    <x v="155"/>
    <x v="1"/>
    <n v="1"/>
    <x v="0"/>
    <x v="0"/>
  </r>
  <r>
    <x v="56"/>
    <x v="7"/>
    <x v="83"/>
    <x v="154"/>
    <x v="1"/>
    <n v="54.5"/>
    <x v="3"/>
    <x v="0"/>
  </r>
  <r>
    <x v="56"/>
    <x v="7"/>
    <x v="84"/>
    <x v="156"/>
    <x v="0"/>
    <n v="1.6"/>
    <x v="8"/>
    <x v="0"/>
  </r>
  <r>
    <x v="56"/>
    <x v="7"/>
    <x v="84"/>
    <x v="155"/>
    <x v="0"/>
    <n v="2.2000000000000002"/>
    <x v="0"/>
    <x v="0"/>
  </r>
  <r>
    <x v="56"/>
    <x v="7"/>
    <x v="84"/>
    <x v="10"/>
    <x v="0"/>
    <n v="3.6"/>
    <x v="4"/>
    <x v="3"/>
  </r>
  <r>
    <x v="56"/>
    <x v="7"/>
    <x v="84"/>
    <x v="155"/>
    <x v="1"/>
    <n v="0.3"/>
    <x v="0"/>
    <x v="0"/>
  </r>
  <r>
    <x v="56"/>
    <x v="7"/>
    <x v="85"/>
    <x v="156"/>
    <x v="0"/>
    <n v="1.8"/>
    <x v="8"/>
    <x v="0"/>
  </r>
  <r>
    <x v="56"/>
    <x v="7"/>
    <x v="85"/>
    <x v="155"/>
    <x v="0"/>
    <n v="4.4000000000000004"/>
    <x v="0"/>
    <x v="0"/>
  </r>
  <r>
    <x v="56"/>
    <x v="7"/>
    <x v="85"/>
    <x v="10"/>
    <x v="0"/>
    <n v="5"/>
    <x v="4"/>
    <x v="3"/>
  </r>
  <r>
    <x v="56"/>
    <x v="7"/>
    <x v="85"/>
    <x v="155"/>
    <x v="1"/>
    <n v="51.7"/>
    <x v="0"/>
    <x v="0"/>
  </r>
  <r>
    <x v="56"/>
    <x v="7"/>
    <x v="85"/>
    <x v="165"/>
    <x v="1"/>
    <n v="43.3"/>
    <x v="3"/>
    <x v="0"/>
  </r>
  <r>
    <x v="56"/>
    <x v="7"/>
    <x v="86"/>
    <x v="161"/>
    <x v="0"/>
    <n v="1"/>
    <x v="3"/>
    <x v="0"/>
  </r>
  <r>
    <x v="56"/>
    <x v="7"/>
    <x v="86"/>
    <x v="156"/>
    <x v="0"/>
    <n v="4.4000000000000004"/>
    <x v="8"/>
    <x v="0"/>
  </r>
  <r>
    <x v="56"/>
    <x v="7"/>
    <x v="87"/>
    <x v="161"/>
    <x v="1"/>
    <n v="1"/>
    <x v="3"/>
    <x v="0"/>
  </r>
  <r>
    <x v="56"/>
    <x v="7"/>
    <x v="91"/>
    <x v="155"/>
    <x v="0"/>
    <n v="0.2"/>
    <x v="0"/>
    <x v="0"/>
  </r>
  <r>
    <x v="56"/>
    <x v="7"/>
    <x v="91"/>
    <x v="158"/>
    <x v="0"/>
    <n v="2"/>
    <x v="1"/>
    <x v="1"/>
  </r>
  <r>
    <x v="56"/>
    <x v="7"/>
    <x v="91"/>
    <x v="162"/>
    <x v="1"/>
    <n v="10.5"/>
    <x v="0"/>
    <x v="0"/>
  </r>
  <r>
    <x v="56"/>
    <x v="7"/>
    <x v="91"/>
    <x v="26"/>
    <x v="1"/>
    <n v="16"/>
    <x v="7"/>
    <x v="3"/>
  </r>
  <r>
    <x v="56"/>
    <x v="7"/>
    <x v="91"/>
    <x v="157"/>
    <x v="1"/>
    <n v="2"/>
    <x v="3"/>
    <x v="0"/>
  </r>
  <r>
    <x v="56"/>
    <x v="7"/>
    <x v="91"/>
    <x v="158"/>
    <x v="1"/>
    <n v="1.5"/>
    <x v="1"/>
    <x v="1"/>
  </r>
  <r>
    <x v="56"/>
    <x v="7"/>
    <x v="115"/>
    <x v="155"/>
    <x v="0"/>
    <n v="0.1"/>
    <x v="0"/>
    <x v="0"/>
  </r>
  <r>
    <x v="56"/>
    <x v="7"/>
    <x v="115"/>
    <x v="162"/>
    <x v="0"/>
    <n v="0.4"/>
    <x v="0"/>
    <x v="0"/>
  </r>
  <r>
    <x v="56"/>
    <x v="7"/>
    <x v="115"/>
    <x v="155"/>
    <x v="1"/>
    <n v="0.3"/>
    <x v="0"/>
    <x v="0"/>
  </r>
  <r>
    <x v="56"/>
    <x v="7"/>
    <x v="121"/>
    <x v="155"/>
    <x v="1"/>
    <n v="8.5"/>
    <x v="0"/>
    <x v="0"/>
  </r>
  <r>
    <x v="56"/>
    <x v="7"/>
    <x v="92"/>
    <x v="155"/>
    <x v="0"/>
    <n v="0.1"/>
    <x v="0"/>
    <x v="0"/>
  </r>
  <r>
    <x v="56"/>
    <x v="7"/>
    <x v="116"/>
    <x v="155"/>
    <x v="0"/>
    <n v="0.7"/>
    <x v="0"/>
    <x v="0"/>
  </r>
  <r>
    <x v="56"/>
    <x v="7"/>
    <x v="116"/>
    <x v="154"/>
    <x v="0"/>
    <n v="6.2"/>
    <x v="3"/>
    <x v="0"/>
  </r>
  <r>
    <x v="56"/>
    <x v="7"/>
    <x v="118"/>
    <x v="154"/>
    <x v="0"/>
    <n v="0.9"/>
    <x v="3"/>
    <x v="0"/>
  </r>
  <r>
    <x v="56"/>
    <x v="7"/>
    <x v="118"/>
    <x v="158"/>
    <x v="0"/>
    <n v="4.3"/>
    <x v="1"/>
    <x v="1"/>
  </r>
  <r>
    <x v="56"/>
    <x v="7"/>
    <x v="118"/>
    <x v="26"/>
    <x v="1"/>
    <n v="7"/>
    <x v="7"/>
    <x v="3"/>
  </r>
  <r>
    <x v="56"/>
    <x v="7"/>
    <x v="118"/>
    <x v="154"/>
    <x v="1"/>
    <n v="1"/>
    <x v="3"/>
    <x v="0"/>
  </r>
  <r>
    <x v="56"/>
    <x v="7"/>
    <x v="118"/>
    <x v="158"/>
    <x v="1"/>
    <n v="3.6"/>
    <x v="1"/>
    <x v="1"/>
  </r>
  <r>
    <x v="56"/>
    <x v="7"/>
    <x v="95"/>
    <x v="154"/>
    <x v="0"/>
    <n v="0.8"/>
    <x v="3"/>
    <x v="0"/>
  </r>
  <r>
    <x v="56"/>
    <x v="7"/>
    <x v="95"/>
    <x v="158"/>
    <x v="0"/>
    <n v="0.5"/>
    <x v="1"/>
    <x v="1"/>
  </r>
  <r>
    <x v="56"/>
    <x v="7"/>
    <x v="95"/>
    <x v="158"/>
    <x v="1"/>
    <n v="4.5"/>
    <x v="1"/>
    <x v="1"/>
  </r>
  <r>
    <x v="56"/>
    <x v="7"/>
    <x v="96"/>
    <x v="158"/>
    <x v="0"/>
    <n v="0.5"/>
    <x v="1"/>
    <x v="1"/>
  </r>
  <r>
    <x v="56"/>
    <x v="7"/>
    <x v="97"/>
    <x v="156"/>
    <x v="0"/>
    <n v="0.7"/>
    <x v="8"/>
    <x v="0"/>
  </r>
  <r>
    <x v="56"/>
    <x v="7"/>
    <x v="98"/>
    <x v="155"/>
    <x v="1"/>
    <n v="0.2"/>
    <x v="0"/>
    <x v="0"/>
  </r>
  <r>
    <x v="56"/>
    <x v="7"/>
    <x v="98"/>
    <x v="26"/>
    <x v="1"/>
    <n v="0.1"/>
    <x v="7"/>
    <x v="3"/>
  </r>
  <r>
    <x v="56"/>
    <x v="7"/>
    <x v="98"/>
    <x v="163"/>
    <x v="1"/>
    <n v="1.8"/>
    <x v="0"/>
    <x v="0"/>
  </r>
  <r>
    <x v="56"/>
    <x v="7"/>
    <x v="98"/>
    <x v="158"/>
    <x v="1"/>
    <n v="3.3"/>
    <x v="1"/>
    <x v="1"/>
  </r>
  <r>
    <x v="56"/>
    <x v="7"/>
    <x v="101"/>
    <x v="155"/>
    <x v="0"/>
    <n v="2.7"/>
    <x v="0"/>
    <x v="0"/>
  </r>
  <r>
    <x v="56"/>
    <x v="7"/>
    <x v="101"/>
    <x v="162"/>
    <x v="0"/>
    <n v="0.5"/>
    <x v="0"/>
    <x v="0"/>
  </r>
  <r>
    <x v="56"/>
    <x v="7"/>
    <x v="102"/>
    <x v="155"/>
    <x v="1"/>
    <n v="2.7"/>
    <x v="0"/>
    <x v="0"/>
  </r>
  <r>
    <x v="56"/>
    <x v="7"/>
    <x v="102"/>
    <x v="162"/>
    <x v="1"/>
    <n v="0.6"/>
    <x v="0"/>
    <x v="0"/>
  </r>
  <r>
    <x v="56"/>
    <x v="7"/>
    <x v="102"/>
    <x v="157"/>
    <x v="1"/>
    <n v="0.1"/>
    <x v="3"/>
    <x v="0"/>
  </r>
  <r>
    <x v="56"/>
    <x v="7"/>
    <x v="103"/>
    <x v="155"/>
    <x v="0"/>
    <n v="0.1"/>
    <x v="0"/>
    <x v="0"/>
  </r>
  <r>
    <x v="56"/>
    <x v="7"/>
    <x v="103"/>
    <x v="158"/>
    <x v="0"/>
    <n v="0.6"/>
    <x v="1"/>
    <x v="1"/>
  </r>
  <r>
    <x v="56"/>
    <x v="7"/>
    <x v="103"/>
    <x v="162"/>
    <x v="1"/>
    <n v="0.2"/>
    <x v="0"/>
    <x v="0"/>
  </r>
  <r>
    <x v="56"/>
    <x v="7"/>
    <x v="103"/>
    <x v="158"/>
    <x v="1"/>
    <n v="3"/>
    <x v="1"/>
    <x v="1"/>
  </r>
  <r>
    <x v="56"/>
    <x v="7"/>
    <x v="104"/>
    <x v="156"/>
    <x v="0"/>
    <n v="7.7"/>
    <x v="8"/>
    <x v="0"/>
  </r>
  <r>
    <x v="56"/>
    <x v="7"/>
    <x v="104"/>
    <x v="154"/>
    <x v="0"/>
    <n v="2.5"/>
    <x v="3"/>
    <x v="0"/>
  </r>
  <r>
    <x v="56"/>
    <x v="7"/>
    <x v="105"/>
    <x v="26"/>
    <x v="0"/>
    <n v="1"/>
    <x v="7"/>
    <x v="3"/>
  </r>
  <r>
    <x v="56"/>
    <x v="7"/>
    <x v="105"/>
    <x v="156"/>
    <x v="1"/>
    <n v="4.5"/>
    <x v="8"/>
    <x v="0"/>
  </r>
  <r>
    <x v="56"/>
    <x v="7"/>
    <x v="108"/>
    <x v="155"/>
    <x v="1"/>
    <n v="2.1"/>
    <x v="0"/>
    <x v="0"/>
  </r>
  <r>
    <x v="56"/>
    <x v="7"/>
    <x v="110"/>
    <x v="156"/>
    <x v="0"/>
    <n v="8.5"/>
    <x v="8"/>
    <x v="0"/>
  </r>
  <r>
    <x v="56"/>
    <x v="7"/>
    <x v="111"/>
    <x v="156"/>
    <x v="0"/>
    <n v="2"/>
    <x v="8"/>
    <x v="0"/>
  </r>
  <r>
    <x v="56"/>
    <x v="7"/>
    <x v="111"/>
    <x v="155"/>
    <x v="0"/>
    <n v="2"/>
    <x v="0"/>
    <x v="0"/>
  </r>
  <r>
    <x v="56"/>
    <x v="7"/>
    <x v="120"/>
    <x v="155"/>
    <x v="0"/>
    <n v="0.5"/>
    <x v="0"/>
    <x v="0"/>
  </r>
  <r>
    <x v="56"/>
    <x v="7"/>
    <x v="120"/>
    <x v="162"/>
    <x v="0"/>
    <n v="1.5"/>
    <x v="0"/>
    <x v="0"/>
  </r>
  <r>
    <x v="56"/>
    <x v="7"/>
    <x v="120"/>
    <x v="162"/>
    <x v="1"/>
    <n v="31"/>
    <x v="0"/>
    <x v="0"/>
  </r>
  <r>
    <x v="56"/>
    <x v="7"/>
    <x v="117"/>
    <x v="155"/>
    <x v="1"/>
    <n v="1"/>
    <x v="0"/>
    <x v="0"/>
  </r>
  <r>
    <x v="56"/>
    <x v="7"/>
    <x v="117"/>
    <x v="26"/>
    <x v="1"/>
    <n v="0.3"/>
    <x v="7"/>
    <x v="3"/>
  </r>
  <r>
    <x v="56"/>
    <x v="7"/>
    <x v="117"/>
    <x v="154"/>
    <x v="1"/>
    <n v="0.3"/>
    <x v="3"/>
    <x v="0"/>
  </r>
  <r>
    <x v="56"/>
    <x v="7"/>
    <x v="112"/>
    <x v="158"/>
    <x v="0"/>
    <n v="61.5"/>
    <x v="1"/>
    <x v="1"/>
  </r>
  <r>
    <x v="56"/>
    <x v="7"/>
    <x v="112"/>
    <x v="158"/>
    <x v="1"/>
    <n v="1.9"/>
    <x v="1"/>
    <x v="1"/>
  </r>
  <r>
    <x v="56"/>
    <x v="7"/>
    <x v="113"/>
    <x v="155"/>
    <x v="0"/>
    <n v="1"/>
    <x v="0"/>
    <x v="0"/>
  </r>
  <r>
    <x v="56"/>
    <x v="7"/>
    <x v="114"/>
    <x v="158"/>
    <x v="0"/>
    <n v="1.1000000000000001"/>
    <x v="1"/>
    <x v="1"/>
  </r>
  <r>
    <x v="56"/>
    <x v="7"/>
    <x v="114"/>
    <x v="155"/>
    <x v="1"/>
    <n v="4.0999999999999996"/>
    <x v="0"/>
    <x v="0"/>
  </r>
  <r>
    <x v="56"/>
    <x v="5"/>
    <x v="59"/>
    <x v="158"/>
    <x v="0"/>
    <n v="2.5"/>
    <x v="1"/>
    <x v="1"/>
  </r>
  <r>
    <x v="56"/>
    <x v="5"/>
    <x v="56"/>
    <x v="155"/>
    <x v="0"/>
    <n v="0.3"/>
    <x v="0"/>
    <x v="0"/>
  </r>
  <r>
    <x v="56"/>
    <x v="5"/>
    <x v="56"/>
    <x v="158"/>
    <x v="0"/>
    <n v="25.6"/>
    <x v="1"/>
    <x v="1"/>
  </r>
  <r>
    <x v="56"/>
    <x v="5"/>
    <x v="56"/>
    <x v="26"/>
    <x v="1"/>
    <n v="0.5"/>
    <x v="7"/>
    <x v="3"/>
  </r>
  <r>
    <x v="56"/>
    <x v="5"/>
    <x v="56"/>
    <x v="158"/>
    <x v="1"/>
    <n v="30.6"/>
    <x v="1"/>
    <x v="1"/>
  </r>
  <r>
    <x v="56"/>
    <x v="5"/>
    <x v="57"/>
    <x v="156"/>
    <x v="0"/>
    <n v="3.4"/>
    <x v="8"/>
    <x v="0"/>
  </r>
  <r>
    <x v="56"/>
    <x v="5"/>
    <x v="57"/>
    <x v="155"/>
    <x v="0"/>
    <n v="5.2"/>
    <x v="0"/>
    <x v="0"/>
  </r>
  <r>
    <x v="56"/>
    <x v="5"/>
    <x v="57"/>
    <x v="154"/>
    <x v="0"/>
    <n v="23"/>
    <x v="3"/>
    <x v="0"/>
  </r>
  <r>
    <x v="56"/>
    <x v="5"/>
    <x v="57"/>
    <x v="157"/>
    <x v="0"/>
    <n v="0.8"/>
    <x v="3"/>
    <x v="0"/>
  </r>
  <r>
    <x v="56"/>
    <x v="5"/>
    <x v="57"/>
    <x v="158"/>
    <x v="0"/>
    <n v="5.7"/>
    <x v="1"/>
    <x v="1"/>
  </r>
  <r>
    <x v="56"/>
    <x v="5"/>
    <x v="57"/>
    <x v="155"/>
    <x v="1"/>
    <n v="14.5"/>
    <x v="0"/>
    <x v="0"/>
  </r>
  <r>
    <x v="56"/>
    <x v="5"/>
    <x v="58"/>
    <x v="155"/>
    <x v="0"/>
    <n v="0.2"/>
    <x v="0"/>
    <x v="0"/>
  </r>
  <r>
    <x v="56"/>
    <x v="5"/>
    <x v="58"/>
    <x v="154"/>
    <x v="0"/>
    <n v="20"/>
    <x v="3"/>
    <x v="0"/>
  </r>
  <r>
    <x v="56"/>
    <x v="4"/>
    <x v="39"/>
    <x v="158"/>
    <x v="1"/>
    <n v="12.1"/>
    <x v="1"/>
    <x v="1"/>
  </r>
  <r>
    <x v="56"/>
    <x v="4"/>
    <x v="40"/>
    <x v="158"/>
    <x v="0"/>
    <n v="5.8"/>
    <x v="1"/>
    <x v="1"/>
  </r>
  <r>
    <x v="56"/>
    <x v="4"/>
    <x v="40"/>
    <x v="158"/>
    <x v="1"/>
    <n v="0.6"/>
    <x v="1"/>
    <x v="1"/>
  </r>
  <r>
    <x v="56"/>
    <x v="4"/>
    <x v="50"/>
    <x v="155"/>
    <x v="0"/>
    <n v="1"/>
    <x v="0"/>
    <x v="0"/>
  </r>
  <r>
    <x v="56"/>
    <x v="4"/>
    <x v="51"/>
    <x v="155"/>
    <x v="0"/>
    <n v="1.1000000000000001"/>
    <x v="0"/>
    <x v="0"/>
  </r>
  <r>
    <x v="56"/>
    <x v="4"/>
    <x v="42"/>
    <x v="156"/>
    <x v="0"/>
    <n v="1.2"/>
    <x v="8"/>
    <x v="0"/>
  </r>
  <r>
    <x v="56"/>
    <x v="4"/>
    <x v="43"/>
    <x v="156"/>
    <x v="0"/>
    <n v="1"/>
    <x v="8"/>
    <x v="0"/>
  </r>
  <r>
    <x v="56"/>
    <x v="4"/>
    <x v="43"/>
    <x v="155"/>
    <x v="0"/>
    <n v="0.4"/>
    <x v="0"/>
    <x v="0"/>
  </r>
  <r>
    <x v="56"/>
    <x v="4"/>
    <x v="43"/>
    <x v="158"/>
    <x v="0"/>
    <n v="23"/>
    <x v="1"/>
    <x v="1"/>
  </r>
  <r>
    <x v="56"/>
    <x v="4"/>
    <x v="44"/>
    <x v="10"/>
    <x v="0"/>
    <n v="7"/>
    <x v="4"/>
    <x v="3"/>
  </r>
  <r>
    <x v="56"/>
    <x v="4"/>
    <x v="45"/>
    <x v="155"/>
    <x v="0"/>
    <n v="9.3000000000000007"/>
    <x v="0"/>
    <x v="0"/>
  </r>
  <r>
    <x v="56"/>
    <x v="4"/>
    <x v="45"/>
    <x v="26"/>
    <x v="0"/>
    <n v="0.1"/>
    <x v="7"/>
    <x v="3"/>
  </r>
  <r>
    <x v="56"/>
    <x v="4"/>
    <x v="45"/>
    <x v="160"/>
    <x v="0"/>
    <n v="3.6"/>
    <x v="2"/>
    <x v="2"/>
  </r>
  <r>
    <x v="56"/>
    <x v="4"/>
    <x v="45"/>
    <x v="163"/>
    <x v="0"/>
    <n v="0.1"/>
    <x v="0"/>
    <x v="0"/>
  </r>
  <r>
    <x v="56"/>
    <x v="4"/>
    <x v="45"/>
    <x v="157"/>
    <x v="0"/>
    <n v="1.4"/>
    <x v="3"/>
    <x v="0"/>
  </r>
  <r>
    <x v="56"/>
    <x v="4"/>
    <x v="45"/>
    <x v="158"/>
    <x v="0"/>
    <n v="1.1000000000000001"/>
    <x v="1"/>
    <x v="1"/>
  </r>
  <r>
    <x v="56"/>
    <x v="4"/>
    <x v="48"/>
    <x v="162"/>
    <x v="0"/>
    <n v="2"/>
    <x v="0"/>
    <x v="0"/>
  </r>
  <r>
    <x v="56"/>
    <x v="4"/>
    <x v="49"/>
    <x v="163"/>
    <x v="1"/>
    <n v="2"/>
    <x v="0"/>
    <x v="0"/>
  </r>
  <r>
    <x v="56"/>
    <x v="4"/>
    <x v="49"/>
    <x v="158"/>
    <x v="1"/>
    <n v="3"/>
    <x v="1"/>
    <x v="1"/>
  </r>
  <r>
    <x v="57"/>
    <x v="3"/>
    <x v="21"/>
    <x v="155"/>
    <x v="0"/>
    <n v="0.1"/>
    <x v="0"/>
    <x v="0"/>
  </r>
  <r>
    <x v="57"/>
    <x v="0"/>
    <x v="3"/>
    <x v="158"/>
    <x v="0"/>
    <n v="0.1"/>
    <x v="1"/>
    <x v="1"/>
  </r>
  <r>
    <x v="57"/>
    <x v="0"/>
    <x v="3"/>
    <x v="26"/>
    <x v="1"/>
    <n v="0.1"/>
    <x v="7"/>
    <x v="3"/>
  </r>
  <r>
    <x v="57"/>
    <x v="0"/>
    <x v="16"/>
    <x v="158"/>
    <x v="0"/>
    <n v="0.1"/>
    <x v="1"/>
    <x v="1"/>
  </r>
  <r>
    <x v="57"/>
    <x v="0"/>
    <x v="17"/>
    <x v="160"/>
    <x v="0"/>
    <n v="0.1"/>
    <x v="2"/>
    <x v="2"/>
  </r>
  <r>
    <x v="57"/>
    <x v="0"/>
    <x v="17"/>
    <x v="161"/>
    <x v="1"/>
    <n v="0.1"/>
    <x v="3"/>
    <x v="0"/>
  </r>
  <r>
    <x v="57"/>
    <x v="3"/>
    <x v="26"/>
    <x v="26"/>
    <x v="0"/>
    <n v="0.1"/>
    <x v="7"/>
    <x v="3"/>
  </r>
  <r>
    <x v="57"/>
    <x v="3"/>
    <x v="30"/>
    <x v="158"/>
    <x v="0"/>
    <n v="0.1"/>
    <x v="1"/>
    <x v="1"/>
  </r>
  <r>
    <x v="57"/>
    <x v="3"/>
    <x v="37"/>
    <x v="158"/>
    <x v="1"/>
    <n v="0.1"/>
    <x v="1"/>
    <x v="1"/>
  </r>
  <r>
    <x v="57"/>
    <x v="0"/>
    <x v="107"/>
    <x v="158"/>
    <x v="1"/>
    <n v="0.1"/>
    <x v="1"/>
    <x v="1"/>
  </r>
  <r>
    <x v="57"/>
    <x v="1"/>
    <x v="19"/>
    <x v="158"/>
    <x v="0"/>
    <n v="0.1"/>
    <x v="1"/>
    <x v="1"/>
  </r>
  <r>
    <x v="57"/>
    <x v="7"/>
    <x v="78"/>
    <x v="158"/>
    <x v="1"/>
    <n v="0.1"/>
    <x v="1"/>
    <x v="1"/>
  </r>
  <r>
    <x v="57"/>
    <x v="7"/>
    <x v="103"/>
    <x v="162"/>
    <x v="0"/>
    <n v="0.1"/>
    <x v="0"/>
    <x v="0"/>
  </r>
  <r>
    <x v="57"/>
    <x v="5"/>
    <x v="55"/>
    <x v="161"/>
    <x v="1"/>
    <n v="0.1"/>
    <x v="3"/>
    <x v="0"/>
  </r>
  <r>
    <x v="57"/>
    <x v="4"/>
    <x v="39"/>
    <x v="26"/>
    <x v="0"/>
    <n v="0.1"/>
    <x v="7"/>
    <x v="3"/>
  </r>
  <r>
    <x v="57"/>
    <x v="4"/>
    <x v="45"/>
    <x v="155"/>
    <x v="0"/>
    <n v="0.1"/>
    <x v="0"/>
    <x v="0"/>
  </r>
  <r>
    <x v="57"/>
    <x v="4"/>
    <x v="49"/>
    <x v="26"/>
    <x v="0"/>
    <n v="0.1"/>
    <x v="7"/>
    <x v="3"/>
  </r>
  <r>
    <x v="57"/>
    <x v="6"/>
    <x v="67"/>
    <x v="158"/>
    <x v="1"/>
    <n v="0.2"/>
    <x v="1"/>
    <x v="1"/>
  </r>
  <r>
    <x v="57"/>
    <x v="6"/>
    <x v="62"/>
    <x v="156"/>
    <x v="0"/>
    <n v="0.2"/>
    <x v="8"/>
    <x v="0"/>
  </r>
  <r>
    <x v="57"/>
    <x v="6"/>
    <x v="65"/>
    <x v="161"/>
    <x v="0"/>
    <n v="0.2"/>
    <x v="3"/>
    <x v="0"/>
  </r>
  <r>
    <x v="57"/>
    <x v="0"/>
    <x v="0"/>
    <x v="161"/>
    <x v="0"/>
    <n v="0.2"/>
    <x v="3"/>
    <x v="0"/>
  </r>
  <r>
    <x v="57"/>
    <x v="0"/>
    <x v="3"/>
    <x v="158"/>
    <x v="1"/>
    <n v="0.2"/>
    <x v="1"/>
    <x v="1"/>
  </r>
  <r>
    <x v="57"/>
    <x v="3"/>
    <x v="29"/>
    <x v="162"/>
    <x v="1"/>
    <n v="0.2"/>
    <x v="0"/>
    <x v="0"/>
  </r>
  <r>
    <x v="57"/>
    <x v="7"/>
    <x v="93"/>
    <x v="155"/>
    <x v="1"/>
    <n v="0.2"/>
    <x v="0"/>
    <x v="0"/>
  </r>
  <r>
    <x v="57"/>
    <x v="7"/>
    <x v="85"/>
    <x v="161"/>
    <x v="0"/>
    <n v="0.2"/>
    <x v="3"/>
    <x v="0"/>
  </r>
  <r>
    <x v="57"/>
    <x v="7"/>
    <x v="116"/>
    <x v="158"/>
    <x v="0"/>
    <n v="0.2"/>
    <x v="1"/>
    <x v="1"/>
  </r>
  <r>
    <x v="57"/>
    <x v="7"/>
    <x v="116"/>
    <x v="158"/>
    <x v="1"/>
    <n v="0.2"/>
    <x v="1"/>
    <x v="1"/>
  </r>
  <r>
    <x v="57"/>
    <x v="7"/>
    <x v="102"/>
    <x v="154"/>
    <x v="0"/>
    <n v="0.2"/>
    <x v="3"/>
    <x v="0"/>
  </r>
  <r>
    <x v="57"/>
    <x v="3"/>
    <x v="21"/>
    <x v="155"/>
    <x v="1"/>
    <n v="0.3"/>
    <x v="0"/>
    <x v="0"/>
  </r>
  <r>
    <x v="57"/>
    <x v="0"/>
    <x v="5"/>
    <x v="156"/>
    <x v="0"/>
    <n v="0.3"/>
    <x v="8"/>
    <x v="0"/>
  </r>
  <r>
    <x v="57"/>
    <x v="0"/>
    <x v="6"/>
    <x v="158"/>
    <x v="0"/>
    <n v="0.3"/>
    <x v="1"/>
    <x v="1"/>
  </r>
  <r>
    <x v="57"/>
    <x v="3"/>
    <x v="28"/>
    <x v="162"/>
    <x v="0"/>
    <n v="0.3"/>
    <x v="0"/>
    <x v="0"/>
  </r>
  <r>
    <x v="57"/>
    <x v="7"/>
    <x v="76"/>
    <x v="164"/>
    <x v="0"/>
    <n v="0.3"/>
    <x v="0"/>
    <x v="0"/>
  </r>
  <r>
    <x v="57"/>
    <x v="7"/>
    <x v="85"/>
    <x v="155"/>
    <x v="0"/>
    <n v="0.3"/>
    <x v="0"/>
    <x v="0"/>
  </r>
  <r>
    <x v="57"/>
    <x v="7"/>
    <x v="92"/>
    <x v="155"/>
    <x v="0"/>
    <n v="0.3"/>
    <x v="0"/>
    <x v="0"/>
  </r>
  <r>
    <x v="57"/>
    <x v="7"/>
    <x v="116"/>
    <x v="155"/>
    <x v="1"/>
    <n v="0.3"/>
    <x v="0"/>
    <x v="0"/>
  </r>
  <r>
    <x v="57"/>
    <x v="7"/>
    <x v="95"/>
    <x v="155"/>
    <x v="0"/>
    <n v="0.3"/>
    <x v="0"/>
    <x v="0"/>
  </r>
  <r>
    <x v="57"/>
    <x v="7"/>
    <x v="95"/>
    <x v="158"/>
    <x v="0"/>
    <n v="0.3"/>
    <x v="1"/>
    <x v="1"/>
  </r>
  <r>
    <x v="57"/>
    <x v="7"/>
    <x v="100"/>
    <x v="162"/>
    <x v="0"/>
    <n v="0.3"/>
    <x v="0"/>
    <x v="0"/>
  </r>
  <r>
    <x v="57"/>
    <x v="4"/>
    <x v="41"/>
    <x v="155"/>
    <x v="0"/>
    <n v="0.3"/>
    <x v="0"/>
    <x v="0"/>
  </r>
  <r>
    <x v="57"/>
    <x v="4"/>
    <x v="49"/>
    <x v="158"/>
    <x v="0"/>
    <n v="0.3"/>
    <x v="1"/>
    <x v="1"/>
  </r>
  <r>
    <x v="57"/>
    <x v="6"/>
    <x v="65"/>
    <x v="161"/>
    <x v="1"/>
    <n v="0.4"/>
    <x v="3"/>
    <x v="0"/>
  </r>
  <r>
    <x v="57"/>
    <x v="6"/>
    <x v="66"/>
    <x v="156"/>
    <x v="0"/>
    <n v="0.4"/>
    <x v="8"/>
    <x v="0"/>
  </r>
  <r>
    <x v="57"/>
    <x v="0"/>
    <x v="0"/>
    <x v="26"/>
    <x v="1"/>
    <n v="0.4"/>
    <x v="7"/>
    <x v="3"/>
  </r>
  <r>
    <x v="57"/>
    <x v="0"/>
    <x v="16"/>
    <x v="155"/>
    <x v="0"/>
    <n v="0.4"/>
    <x v="0"/>
    <x v="0"/>
  </r>
  <r>
    <x v="57"/>
    <x v="0"/>
    <x v="17"/>
    <x v="163"/>
    <x v="1"/>
    <n v="0.4"/>
    <x v="0"/>
    <x v="0"/>
  </r>
  <r>
    <x v="57"/>
    <x v="3"/>
    <x v="26"/>
    <x v="155"/>
    <x v="0"/>
    <n v="0.4"/>
    <x v="0"/>
    <x v="0"/>
  </r>
  <r>
    <x v="57"/>
    <x v="7"/>
    <x v="75"/>
    <x v="155"/>
    <x v="1"/>
    <n v="0.4"/>
    <x v="0"/>
    <x v="0"/>
  </r>
  <r>
    <x v="57"/>
    <x v="7"/>
    <x v="86"/>
    <x v="161"/>
    <x v="0"/>
    <n v="0.4"/>
    <x v="3"/>
    <x v="0"/>
  </r>
  <r>
    <x v="57"/>
    <x v="7"/>
    <x v="87"/>
    <x v="155"/>
    <x v="0"/>
    <n v="0.4"/>
    <x v="0"/>
    <x v="0"/>
  </r>
  <r>
    <x v="57"/>
    <x v="7"/>
    <x v="115"/>
    <x v="162"/>
    <x v="0"/>
    <n v="0.4"/>
    <x v="0"/>
    <x v="0"/>
  </r>
  <r>
    <x v="57"/>
    <x v="7"/>
    <x v="108"/>
    <x v="155"/>
    <x v="0"/>
    <n v="0.4"/>
    <x v="0"/>
    <x v="0"/>
  </r>
  <r>
    <x v="57"/>
    <x v="7"/>
    <x v="109"/>
    <x v="162"/>
    <x v="0"/>
    <n v="0.4"/>
    <x v="0"/>
    <x v="0"/>
  </r>
  <r>
    <x v="57"/>
    <x v="4"/>
    <x v="43"/>
    <x v="156"/>
    <x v="0"/>
    <n v="0.4"/>
    <x v="8"/>
    <x v="0"/>
  </r>
  <r>
    <x v="57"/>
    <x v="0"/>
    <x v="6"/>
    <x v="161"/>
    <x v="0"/>
    <n v="0.5"/>
    <x v="3"/>
    <x v="0"/>
  </r>
  <r>
    <x v="57"/>
    <x v="3"/>
    <x v="28"/>
    <x v="155"/>
    <x v="1"/>
    <n v="0.5"/>
    <x v="0"/>
    <x v="0"/>
  </r>
  <r>
    <x v="57"/>
    <x v="0"/>
    <x v="106"/>
    <x v="161"/>
    <x v="0"/>
    <n v="0.5"/>
    <x v="3"/>
    <x v="0"/>
  </r>
  <r>
    <x v="57"/>
    <x v="7"/>
    <x v="93"/>
    <x v="26"/>
    <x v="0"/>
    <n v="0.5"/>
    <x v="7"/>
    <x v="3"/>
  </r>
  <r>
    <x v="57"/>
    <x v="7"/>
    <x v="76"/>
    <x v="26"/>
    <x v="1"/>
    <n v="0.5"/>
    <x v="7"/>
    <x v="3"/>
  </r>
  <r>
    <x v="57"/>
    <x v="7"/>
    <x v="84"/>
    <x v="155"/>
    <x v="0"/>
    <n v="0.5"/>
    <x v="0"/>
    <x v="0"/>
  </r>
  <r>
    <x v="57"/>
    <x v="7"/>
    <x v="95"/>
    <x v="154"/>
    <x v="0"/>
    <n v="0.5"/>
    <x v="3"/>
    <x v="0"/>
  </r>
  <r>
    <x v="57"/>
    <x v="7"/>
    <x v="102"/>
    <x v="158"/>
    <x v="0"/>
    <n v="0.5"/>
    <x v="1"/>
    <x v="1"/>
  </r>
  <r>
    <x v="57"/>
    <x v="7"/>
    <x v="104"/>
    <x v="155"/>
    <x v="0"/>
    <n v="0.5"/>
    <x v="0"/>
    <x v="0"/>
  </r>
  <r>
    <x v="57"/>
    <x v="7"/>
    <x v="108"/>
    <x v="156"/>
    <x v="0"/>
    <n v="0.5"/>
    <x v="8"/>
    <x v="0"/>
  </r>
  <r>
    <x v="57"/>
    <x v="7"/>
    <x v="74"/>
    <x v="161"/>
    <x v="1"/>
    <n v="0.6"/>
    <x v="3"/>
    <x v="0"/>
  </r>
  <r>
    <x v="57"/>
    <x v="7"/>
    <x v="118"/>
    <x v="155"/>
    <x v="1"/>
    <n v="0.6"/>
    <x v="0"/>
    <x v="0"/>
  </r>
  <r>
    <x v="57"/>
    <x v="7"/>
    <x v="105"/>
    <x v="158"/>
    <x v="0"/>
    <n v="0.6"/>
    <x v="1"/>
    <x v="1"/>
  </r>
  <r>
    <x v="57"/>
    <x v="6"/>
    <x v="62"/>
    <x v="158"/>
    <x v="1"/>
    <n v="0.7"/>
    <x v="1"/>
    <x v="1"/>
  </r>
  <r>
    <x v="57"/>
    <x v="3"/>
    <x v="23"/>
    <x v="161"/>
    <x v="0"/>
    <n v="0.7"/>
    <x v="3"/>
    <x v="0"/>
  </r>
  <r>
    <x v="57"/>
    <x v="6"/>
    <x v="66"/>
    <x v="160"/>
    <x v="0"/>
    <n v="0.7"/>
    <x v="2"/>
    <x v="2"/>
  </r>
  <r>
    <x v="57"/>
    <x v="0"/>
    <x v="11"/>
    <x v="158"/>
    <x v="0"/>
    <n v="0.7"/>
    <x v="1"/>
    <x v="1"/>
  </r>
  <r>
    <x v="57"/>
    <x v="3"/>
    <x v="26"/>
    <x v="154"/>
    <x v="0"/>
    <n v="0.7"/>
    <x v="3"/>
    <x v="0"/>
  </r>
  <r>
    <x v="57"/>
    <x v="7"/>
    <x v="103"/>
    <x v="157"/>
    <x v="1"/>
    <n v="0.7"/>
    <x v="3"/>
    <x v="0"/>
  </r>
  <r>
    <x v="57"/>
    <x v="5"/>
    <x v="56"/>
    <x v="155"/>
    <x v="0"/>
    <n v="0.7"/>
    <x v="0"/>
    <x v="0"/>
  </r>
  <r>
    <x v="57"/>
    <x v="4"/>
    <x v="69"/>
    <x v="155"/>
    <x v="0"/>
    <n v="0.7"/>
    <x v="0"/>
    <x v="0"/>
  </r>
  <r>
    <x v="57"/>
    <x v="4"/>
    <x v="50"/>
    <x v="156"/>
    <x v="0"/>
    <n v="0.7"/>
    <x v="8"/>
    <x v="0"/>
  </r>
  <r>
    <x v="57"/>
    <x v="0"/>
    <x v="10"/>
    <x v="156"/>
    <x v="0"/>
    <n v="0.8"/>
    <x v="8"/>
    <x v="0"/>
  </r>
  <r>
    <x v="57"/>
    <x v="0"/>
    <x v="17"/>
    <x v="26"/>
    <x v="0"/>
    <n v="0.8"/>
    <x v="7"/>
    <x v="3"/>
  </r>
  <r>
    <x v="57"/>
    <x v="3"/>
    <x v="34"/>
    <x v="158"/>
    <x v="0"/>
    <n v="0.8"/>
    <x v="1"/>
    <x v="1"/>
  </r>
  <r>
    <x v="57"/>
    <x v="7"/>
    <x v="77"/>
    <x v="156"/>
    <x v="0"/>
    <n v="0.8"/>
    <x v="8"/>
    <x v="0"/>
  </r>
  <r>
    <x v="57"/>
    <x v="4"/>
    <x v="53"/>
    <x v="155"/>
    <x v="0"/>
    <n v="0.8"/>
    <x v="0"/>
    <x v="0"/>
  </r>
  <r>
    <x v="57"/>
    <x v="3"/>
    <x v="21"/>
    <x v="158"/>
    <x v="0"/>
    <n v="0.9"/>
    <x v="1"/>
    <x v="1"/>
  </r>
  <r>
    <x v="57"/>
    <x v="0"/>
    <x v="17"/>
    <x v="155"/>
    <x v="0"/>
    <n v="0.9"/>
    <x v="0"/>
    <x v="0"/>
  </r>
  <r>
    <x v="57"/>
    <x v="3"/>
    <x v="26"/>
    <x v="162"/>
    <x v="1"/>
    <n v="0.9"/>
    <x v="0"/>
    <x v="0"/>
  </r>
  <r>
    <x v="57"/>
    <x v="7"/>
    <x v="79"/>
    <x v="155"/>
    <x v="0"/>
    <n v="0.9"/>
    <x v="0"/>
    <x v="0"/>
  </r>
  <r>
    <x v="57"/>
    <x v="7"/>
    <x v="99"/>
    <x v="155"/>
    <x v="0"/>
    <n v="0.9"/>
    <x v="0"/>
    <x v="0"/>
  </r>
  <r>
    <x v="57"/>
    <x v="7"/>
    <x v="108"/>
    <x v="158"/>
    <x v="1"/>
    <n v="0.9"/>
    <x v="1"/>
    <x v="1"/>
  </r>
  <r>
    <x v="57"/>
    <x v="6"/>
    <x v="61"/>
    <x v="155"/>
    <x v="1"/>
    <n v="1"/>
    <x v="0"/>
    <x v="0"/>
  </r>
  <r>
    <x v="57"/>
    <x v="6"/>
    <x v="67"/>
    <x v="156"/>
    <x v="0"/>
    <n v="1"/>
    <x v="8"/>
    <x v="0"/>
  </r>
  <r>
    <x v="57"/>
    <x v="6"/>
    <x v="63"/>
    <x v="158"/>
    <x v="0"/>
    <n v="1"/>
    <x v="1"/>
    <x v="1"/>
  </r>
  <r>
    <x v="57"/>
    <x v="0"/>
    <x v="7"/>
    <x v="158"/>
    <x v="0"/>
    <n v="1"/>
    <x v="1"/>
    <x v="1"/>
  </r>
  <r>
    <x v="57"/>
    <x v="0"/>
    <x v="7"/>
    <x v="162"/>
    <x v="1"/>
    <n v="1"/>
    <x v="0"/>
    <x v="0"/>
  </r>
  <r>
    <x v="57"/>
    <x v="0"/>
    <x v="7"/>
    <x v="158"/>
    <x v="1"/>
    <n v="1"/>
    <x v="1"/>
    <x v="1"/>
  </r>
  <r>
    <x v="57"/>
    <x v="0"/>
    <x v="8"/>
    <x v="156"/>
    <x v="0"/>
    <n v="1"/>
    <x v="8"/>
    <x v="0"/>
  </r>
  <r>
    <x v="57"/>
    <x v="0"/>
    <x v="8"/>
    <x v="161"/>
    <x v="1"/>
    <n v="1"/>
    <x v="3"/>
    <x v="0"/>
  </r>
  <r>
    <x v="57"/>
    <x v="3"/>
    <x v="26"/>
    <x v="158"/>
    <x v="1"/>
    <n v="1"/>
    <x v="1"/>
    <x v="1"/>
  </r>
  <r>
    <x v="57"/>
    <x v="3"/>
    <x v="30"/>
    <x v="10"/>
    <x v="0"/>
    <n v="1"/>
    <x v="4"/>
    <x v="3"/>
  </r>
  <r>
    <x v="57"/>
    <x v="3"/>
    <x v="32"/>
    <x v="155"/>
    <x v="0"/>
    <n v="1"/>
    <x v="0"/>
    <x v="0"/>
  </r>
  <r>
    <x v="57"/>
    <x v="3"/>
    <x v="32"/>
    <x v="158"/>
    <x v="0"/>
    <n v="1"/>
    <x v="1"/>
    <x v="1"/>
  </r>
  <r>
    <x v="57"/>
    <x v="3"/>
    <x v="32"/>
    <x v="158"/>
    <x v="1"/>
    <n v="1"/>
    <x v="1"/>
    <x v="1"/>
  </r>
  <r>
    <x v="57"/>
    <x v="7"/>
    <x v="74"/>
    <x v="26"/>
    <x v="0"/>
    <n v="1"/>
    <x v="7"/>
    <x v="3"/>
  </r>
  <r>
    <x v="57"/>
    <x v="7"/>
    <x v="74"/>
    <x v="158"/>
    <x v="0"/>
    <n v="1"/>
    <x v="1"/>
    <x v="1"/>
  </r>
  <r>
    <x v="57"/>
    <x v="7"/>
    <x v="94"/>
    <x v="26"/>
    <x v="1"/>
    <n v="1"/>
    <x v="7"/>
    <x v="3"/>
  </r>
  <r>
    <x v="57"/>
    <x v="7"/>
    <x v="94"/>
    <x v="154"/>
    <x v="1"/>
    <n v="1"/>
    <x v="3"/>
    <x v="0"/>
  </r>
  <r>
    <x v="57"/>
    <x v="7"/>
    <x v="77"/>
    <x v="158"/>
    <x v="0"/>
    <n v="1"/>
    <x v="1"/>
    <x v="1"/>
  </r>
  <r>
    <x v="57"/>
    <x v="7"/>
    <x v="80"/>
    <x v="155"/>
    <x v="0"/>
    <n v="1"/>
    <x v="0"/>
    <x v="0"/>
  </r>
  <r>
    <x v="57"/>
    <x v="7"/>
    <x v="83"/>
    <x v="162"/>
    <x v="1"/>
    <n v="1"/>
    <x v="0"/>
    <x v="0"/>
  </r>
  <r>
    <x v="57"/>
    <x v="7"/>
    <x v="103"/>
    <x v="160"/>
    <x v="0"/>
    <n v="1"/>
    <x v="2"/>
    <x v="2"/>
  </r>
  <r>
    <x v="57"/>
    <x v="7"/>
    <x v="111"/>
    <x v="155"/>
    <x v="0"/>
    <n v="1"/>
    <x v="0"/>
    <x v="0"/>
  </r>
  <r>
    <x v="57"/>
    <x v="7"/>
    <x v="111"/>
    <x v="158"/>
    <x v="0"/>
    <n v="1"/>
    <x v="1"/>
    <x v="1"/>
  </r>
  <r>
    <x v="57"/>
    <x v="7"/>
    <x v="120"/>
    <x v="156"/>
    <x v="0"/>
    <n v="1"/>
    <x v="8"/>
    <x v="0"/>
  </r>
  <r>
    <x v="57"/>
    <x v="5"/>
    <x v="58"/>
    <x v="155"/>
    <x v="0"/>
    <n v="1"/>
    <x v="0"/>
    <x v="0"/>
  </r>
  <r>
    <x v="57"/>
    <x v="4"/>
    <x v="40"/>
    <x v="163"/>
    <x v="1"/>
    <n v="1"/>
    <x v="0"/>
    <x v="0"/>
  </r>
  <r>
    <x v="57"/>
    <x v="5"/>
    <x v="60"/>
    <x v="155"/>
    <x v="0"/>
    <n v="1"/>
    <x v="0"/>
    <x v="0"/>
  </r>
  <r>
    <x v="57"/>
    <x v="3"/>
    <x v="21"/>
    <x v="160"/>
    <x v="1"/>
    <n v="1.1000000000000001"/>
    <x v="2"/>
    <x v="2"/>
  </r>
  <r>
    <x v="57"/>
    <x v="3"/>
    <x v="37"/>
    <x v="155"/>
    <x v="1"/>
    <n v="1.1000000000000001"/>
    <x v="0"/>
    <x v="0"/>
  </r>
  <r>
    <x v="57"/>
    <x v="7"/>
    <x v="74"/>
    <x v="161"/>
    <x v="0"/>
    <n v="1.1000000000000001"/>
    <x v="3"/>
    <x v="0"/>
  </r>
  <r>
    <x v="57"/>
    <x v="7"/>
    <x v="102"/>
    <x v="26"/>
    <x v="0"/>
    <n v="1.1000000000000001"/>
    <x v="7"/>
    <x v="3"/>
  </r>
  <r>
    <x v="57"/>
    <x v="0"/>
    <x v="0"/>
    <x v="154"/>
    <x v="0"/>
    <n v="1.2"/>
    <x v="3"/>
    <x v="0"/>
  </r>
  <r>
    <x v="57"/>
    <x v="3"/>
    <x v="28"/>
    <x v="154"/>
    <x v="0"/>
    <n v="1.2"/>
    <x v="3"/>
    <x v="0"/>
  </r>
  <r>
    <x v="57"/>
    <x v="3"/>
    <x v="29"/>
    <x v="160"/>
    <x v="1"/>
    <n v="1.2"/>
    <x v="2"/>
    <x v="2"/>
  </r>
  <r>
    <x v="57"/>
    <x v="7"/>
    <x v="77"/>
    <x v="155"/>
    <x v="0"/>
    <n v="1.2"/>
    <x v="0"/>
    <x v="0"/>
  </r>
  <r>
    <x v="57"/>
    <x v="4"/>
    <x v="46"/>
    <x v="158"/>
    <x v="0"/>
    <n v="1.2"/>
    <x v="1"/>
    <x v="1"/>
  </r>
  <r>
    <x v="57"/>
    <x v="0"/>
    <x v="17"/>
    <x v="26"/>
    <x v="1"/>
    <n v="1.3"/>
    <x v="7"/>
    <x v="3"/>
  </r>
  <r>
    <x v="57"/>
    <x v="3"/>
    <x v="28"/>
    <x v="156"/>
    <x v="0"/>
    <n v="1.3"/>
    <x v="8"/>
    <x v="0"/>
  </r>
  <r>
    <x v="57"/>
    <x v="7"/>
    <x v="86"/>
    <x v="155"/>
    <x v="0"/>
    <n v="1.3"/>
    <x v="0"/>
    <x v="0"/>
  </r>
  <r>
    <x v="57"/>
    <x v="7"/>
    <x v="91"/>
    <x v="162"/>
    <x v="0"/>
    <n v="1.3"/>
    <x v="0"/>
    <x v="0"/>
  </r>
  <r>
    <x v="57"/>
    <x v="6"/>
    <x v="62"/>
    <x v="154"/>
    <x v="1"/>
    <n v="1.4"/>
    <x v="3"/>
    <x v="0"/>
  </r>
  <r>
    <x v="57"/>
    <x v="3"/>
    <x v="23"/>
    <x v="26"/>
    <x v="0"/>
    <n v="1.4"/>
    <x v="7"/>
    <x v="3"/>
  </r>
  <r>
    <x v="57"/>
    <x v="7"/>
    <x v="74"/>
    <x v="162"/>
    <x v="1"/>
    <n v="1.4"/>
    <x v="0"/>
    <x v="0"/>
  </r>
  <r>
    <x v="57"/>
    <x v="7"/>
    <x v="74"/>
    <x v="158"/>
    <x v="1"/>
    <n v="1.4"/>
    <x v="1"/>
    <x v="1"/>
  </r>
  <r>
    <x v="57"/>
    <x v="7"/>
    <x v="115"/>
    <x v="158"/>
    <x v="0"/>
    <n v="1.4"/>
    <x v="1"/>
    <x v="1"/>
  </r>
  <r>
    <x v="57"/>
    <x v="7"/>
    <x v="101"/>
    <x v="162"/>
    <x v="1"/>
    <n v="1.4"/>
    <x v="0"/>
    <x v="0"/>
  </r>
  <r>
    <x v="57"/>
    <x v="7"/>
    <x v="103"/>
    <x v="26"/>
    <x v="1"/>
    <n v="1.4"/>
    <x v="7"/>
    <x v="3"/>
  </r>
  <r>
    <x v="57"/>
    <x v="6"/>
    <x v="63"/>
    <x v="156"/>
    <x v="0"/>
    <n v="1.5"/>
    <x v="8"/>
    <x v="0"/>
  </r>
  <r>
    <x v="57"/>
    <x v="7"/>
    <x v="75"/>
    <x v="156"/>
    <x v="1"/>
    <n v="1.5"/>
    <x v="8"/>
    <x v="0"/>
  </r>
  <r>
    <x v="57"/>
    <x v="7"/>
    <x v="94"/>
    <x v="158"/>
    <x v="0"/>
    <n v="1.5"/>
    <x v="1"/>
    <x v="1"/>
  </r>
  <r>
    <x v="57"/>
    <x v="0"/>
    <x v="1"/>
    <x v="155"/>
    <x v="1"/>
    <n v="1.6"/>
    <x v="0"/>
    <x v="0"/>
  </r>
  <r>
    <x v="57"/>
    <x v="0"/>
    <x v="6"/>
    <x v="155"/>
    <x v="0"/>
    <n v="1.6"/>
    <x v="0"/>
    <x v="0"/>
  </r>
  <r>
    <x v="57"/>
    <x v="0"/>
    <x v="14"/>
    <x v="161"/>
    <x v="1"/>
    <n v="1.6"/>
    <x v="3"/>
    <x v="0"/>
  </r>
  <r>
    <x v="57"/>
    <x v="3"/>
    <x v="29"/>
    <x v="163"/>
    <x v="1"/>
    <n v="1.7"/>
    <x v="0"/>
    <x v="0"/>
  </r>
  <r>
    <x v="57"/>
    <x v="7"/>
    <x v="103"/>
    <x v="154"/>
    <x v="1"/>
    <n v="1.8"/>
    <x v="3"/>
    <x v="0"/>
  </r>
  <r>
    <x v="57"/>
    <x v="7"/>
    <x v="74"/>
    <x v="155"/>
    <x v="0"/>
    <n v="1.9"/>
    <x v="0"/>
    <x v="0"/>
  </r>
  <r>
    <x v="57"/>
    <x v="7"/>
    <x v="93"/>
    <x v="160"/>
    <x v="1"/>
    <n v="1.9"/>
    <x v="2"/>
    <x v="2"/>
  </r>
  <r>
    <x v="57"/>
    <x v="4"/>
    <x v="49"/>
    <x v="158"/>
    <x v="1"/>
    <n v="1.9"/>
    <x v="1"/>
    <x v="1"/>
  </r>
  <r>
    <x v="57"/>
    <x v="0"/>
    <x v="7"/>
    <x v="10"/>
    <x v="0"/>
    <n v="2"/>
    <x v="4"/>
    <x v="3"/>
  </r>
  <r>
    <x v="57"/>
    <x v="3"/>
    <x v="34"/>
    <x v="161"/>
    <x v="0"/>
    <n v="2"/>
    <x v="3"/>
    <x v="0"/>
  </r>
  <r>
    <x v="57"/>
    <x v="3"/>
    <x v="35"/>
    <x v="10"/>
    <x v="0"/>
    <n v="2"/>
    <x v="4"/>
    <x v="3"/>
  </r>
  <r>
    <x v="57"/>
    <x v="7"/>
    <x v="85"/>
    <x v="155"/>
    <x v="1"/>
    <n v="2"/>
    <x v="0"/>
    <x v="0"/>
  </r>
  <r>
    <x v="57"/>
    <x v="7"/>
    <x v="116"/>
    <x v="155"/>
    <x v="0"/>
    <n v="2"/>
    <x v="0"/>
    <x v="0"/>
  </r>
  <r>
    <x v="57"/>
    <x v="7"/>
    <x v="103"/>
    <x v="160"/>
    <x v="1"/>
    <n v="2"/>
    <x v="2"/>
    <x v="2"/>
  </r>
  <r>
    <x v="57"/>
    <x v="4"/>
    <x v="39"/>
    <x v="155"/>
    <x v="0"/>
    <n v="2"/>
    <x v="0"/>
    <x v="0"/>
  </r>
  <r>
    <x v="57"/>
    <x v="3"/>
    <x v="34"/>
    <x v="154"/>
    <x v="0"/>
    <n v="2.1"/>
    <x v="3"/>
    <x v="0"/>
  </r>
  <r>
    <x v="57"/>
    <x v="7"/>
    <x v="93"/>
    <x v="26"/>
    <x v="1"/>
    <n v="2.1"/>
    <x v="7"/>
    <x v="3"/>
  </r>
  <r>
    <x v="57"/>
    <x v="7"/>
    <x v="78"/>
    <x v="155"/>
    <x v="1"/>
    <n v="2.1"/>
    <x v="0"/>
    <x v="0"/>
  </r>
  <r>
    <x v="57"/>
    <x v="3"/>
    <x v="28"/>
    <x v="158"/>
    <x v="1"/>
    <n v="2.2000000000000002"/>
    <x v="1"/>
    <x v="1"/>
  </r>
  <r>
    <x v="57"/>
    <x v="3"/>
    <x v="29"/>
    <x v="26"/>
    <x v="1"/>
    <n v="2.2000000000000002"/>
    <x v="7"/>
    <x v="3"/>
  </r>
  <r>
    <x v="57"/>
    <x v="7"/>
    <x v="94"/>
    <x v="161"/>
    <x v="1"/>
    <n v="2.2000000000000002"/>
    <x v="3"/>
    <x v="0"/>
  </r>
  <r>
    <x v="57"/>
    <x v="4"/>
    <x v="49"/>
    <x v="155"/>
    <x v="0"/>
    <n v="2.2999999999999998"/>
    <x v="0"/>
    <x v="0"/>
  </r>
  <r>
    <x v="57"/>
    <x v="4"/>
    <x v="39"/>
    <x v="162"/>
    <x v="1"/>
    <n v="2.4"/>
    <x v="0"/>
    <x v="0"/>
  </r>
  <r>
    <x v="57"/>
    <x v="0"/>
    <x v="0"/>
    <x v="158"/>
    <x v="1"/>
    <n v="2.5"/>
    <x v="1"/>
    <x v="1"/>
  </r>
  <r>
    <x v="57"/>
    <x v="0"/>
    <x v="15"/>
    <x v="155"/>
    <x v="0"/>
    <n v="2.5"/>
    <x v="0"/>
    <x v="0"/>
  </r>
  <r>
    <x v="57"/>
    <x v="7"/>
    <x v="74"/>
    <x v="154"/>
    <x v="0"/>
    <n v="2.5"/>
    <x v="3"/>
    <x v="0"/>
  </r>
  <r>
    <x v="57"/>
    <x v="7"/>
    <x v="121"/>
    <x v="155"/>
    <x v="0"/>
    <n v="2.5"/>
    <x v="0"/>
    <x v="0"/>
  </r>
  <r>
    <x v="57"/>
    <x v="7"/>
    <x v="103"/>
    <x v="155"/>
    <x v="0"/>
    <n v="2.5"/>
    <x v="0"/>
    <x v="0"/>
  </r>
  <r>
    <x v="57"/>
    <x v="4"/>
    <x v="52"/>
    <x v="161"/>
    <x v="0"/>
    <n v="2.5"/>
    <x v="3"/>
    <x v="0"/>
  </r>
  <r>
    <x v="57"/>
    <x v="3"/>
    <x v="21"/>
    <x v="161"/>
    <x v="1"/>
    <n v="2.6"/>
    <x v="3"/>
    <x v="0"/>
  </r>
  <r>
    <x v="57"/>
    <x v="0"/>
    <x v="3"/>
    <x v="26"/>
    <x v="0"/>
    <n v="2.6"/>
    <x v="7"/>
    <x v="3"/>
  </r>
  <r>
    <x v="57"/>
    <x v="7"/>
    <x v="94"/>
    <x v="158"/>
    <x v="1"/>
    <n v="2.6"/>
    <x v="1"/>
    <x v="1"/>
  </r>
  <r>
    <x v="57"/>
    <x v="7"/>
    <x v="94"/>
    <x v="157"/>
    <x v="0"/>
    <n v="2.7"/>
    <x v="3"/>
    <x v="0"/>
  </r>
  <r>
    <x v="57"/>
    <x v="7"/>
    <x v="78"/>
    <x v="26"/>
    <x v="0"/>
    <n v="2.7"/>
    <x v="7"/>
    <x v="3"/>
  </r>
  <r>
    <x v="57"/>
    <x v="4"/>
    <x v="40"/>
    <x v="161"/>
    <x v="1"/>
    <n v="2.7"/>
    <x v="3"/>
    <x v="0"/>
  </r>
  <r>
    <x v="57"/>
    <x v="7"/>
    <x v="77"/>
    <x v="157"/>
    <x v="0"/>
    <n v="2.8"/>
    <x v="3"/>
    <x v="0"/>
  </r>
  <r>
    <x v="57"/>
    <x v="3"/>
    <x v="23"/>
    <x v="158"/>
    <x v="0"/>
    <n v="2.9"/>
    <x v="1"/>
    <x v="1"/>
  </r>
  <r>
    <x v="57"/>
    <x v="7"/>
    <x v="76"/>
    <x v="158"/>
    <x v="1"/>
    <n v="2.9"/>
    <x v="1"/>
    <x v="1"/>
  </r>
  <r>
    <x v="57"/>
    <x v="4"/>
    <x v="39"/>
    <x v="161"/>
    <x v="1"/>
    <n v="2.9"/>
    <x v="3"/>
    <x v="0"/>
  </r>
  <r>
    <x v="57"/>
    <x v="0"/>
    <x v="7"/>
    <x v="162"/>
    <x v="0"/>
    <n v="3"/>
    <x v="0"/>
    <x v="0"/>
  </r>
  <r>
    <x v="57"/>
    <x v="0"/>
    <x v="17"/>
    <x v="154"/>
    <x v="1"/>
    <n v="3"/>
    <x v="3"/>
    <x v="0"/>
  </r>
  <r>
    <x v="57"/>
    <x v="7"/>
    <x v="121"/>
    <x v="162"/>
    <x v="1"/>
    <n v="3"/>
    <x v="0"/>
    <x v="0"/>
  </r>
  <r>
    <x v="57"/>
    <x v="7"/>
    <x v="118"/>
    <x v="162"/>
    <x v="1"/>
    <n v="3"/>
    <x v="0"/>
    <x v="0"/>
  </r>
  <r>
    <x v="57"/>
    <x v="4"/>
    <x v="39"/>
    <x v="26"/>
    <x v="1"/>
    <n v="3"/>
    <x v="7"/>
    <x v="3"/>
  </r>
  <r>
    <x v="57"/>
    <x v="4"/>
    <x v="53"/>
    <x v="161"/>
    <x v="0"/>
    <n v="3.1"/>
    <x v="3"/>
    <x v="0"/>
  </r>
  <r>
    <x v="57"/>
    <x v="0"/>
    <x v="15"/>
    <x v="158"/>
    <x v="1"/>
    <n v="3.2"/>
    <x v="1"/>
    <x v="1"/>
  </r>
  <r>
    <x v="57"/>
    <x v="3"/>
    <x v="34"/>
    <x v="155"/>
    <x v="0"/>
    <n v="3.2"/>
    <x v="0"/>
    <x v="0"/>
  </r>
  <r>
    <x v="57"/>
    <x v="4"/>
    <x v="39"/>
    <x v="163"/>
    <x v="1"/>
    <n v="3.2"/>
    <x v="0"/>
    <x v="0"/>
  </r>
  <r>
    <x v="57"/>
    <x v="6"/>
    <x v="70"/>
    <x v="10"/>
    <x v="0"/>
    <n v="3.4"/>
    <x v="4"/>
    <x v="3"/>
  </r>
  <r>
    <x v="57"/>
    <x v="0"/>
    <x v="5"/>
    <x v="158"/>
    <x v="0"/>
    <n v="3.5"/>
    <x v="1"/>
    <x v="1"/>
  </r>
  <r>
    <x v="57"/>
    <x v="0"/>
    <x v="6"/>
    <x v="157"/>
    <x v="1"/>
    <n v="3.5"/>
    <x v="3"/>
    <x v="0"/>
  </r>
  <r>
    <x v="57"/>
    <x v="3"/>
    <x v="32"/>
    <x v="154"/>
    <x v="0"/>
    <n v="3.5"/>
    <x v="3"/>
    <x v="0"/>
  </r>
  <r>
    <x v="57"/>
    <x v="7"/>
    <x v="74"/>
    <x v="10"/>
    <x v="0"/>
    <n v="3.5"/>
    <x v="4"/>
    <x v="3"/>
  </r>
  <r>
    <x v="57"/>
    <x v="7"/>
    <x v="83"/>
    <x v="155"/>
    <x v="0"/>
    <n v="3.6"/>
    <x v="0"/>
    <x v="0"/>
  </r>
  <r>
    <x v="57"/>
    <x v="5"/>
    <x v="57"/>
    <x v="158"/>
    <x v="0"/>
    <n v="3.6"/>
    <x v="1"/>
    <x v="1"/>
  </r>
  <r>
    <x v="57"/>
    <x v="0"/>
    <x v="6"/>
    <x v="158"/>
    <x v="1"/>
    <n v="3.7"/>
    <x v="1"/>
    <x v="1"/>
  </r>
  <r>
    <x v="57"/>
    <x v="0"/>
    <x v="7"/>
    <x v="155"/>
    <x v="0"/>
    <n v="4"/>
    <x v="0"/>
    <x v="0"/>
  </r>
  <r>
    <x v="57"/>
    <x v="0"/>
    <x v="7"/>
    <x v="155"/>
    <x v="1"/>
    <n v="4"/>
    <x v="0"/>
    <x v="0"/>
  </r>
  <r>
    <x v="57"/>
    <x v="0"/>
    <x v="8"/>
    <x v="161"/>
    <x v="0"/>
    <n v="4"/>
    <x v="3"/>
    <x v="0"/>
  </r>
  <r>
    <x v="57"/>
    <x v="7"/>
    <x v="75"/>
    <x v="158"/>
    <x v="0"/>
    <n v="4"/>
    <x v="1"/>
    <x v="1"/>
  </r>
  <r>
    <x v="57"/>
    <x v="7"/>
    <x v="87"/>
    <x v="162"/>
    <x v="0"/>
    <n v="4"/>
    <x v="0"/>
    <x v="0"/>
  </r>
  <r>
    <x v="57"/>
    <x v="7"/>
    <x v="121"/>
    <x v="155"/>
    <x v="1"/>
    <n v="4"/>
    <x v="0"/>
    <x v="0"/>
  </r>
  <r>
    <x v="57"/>
    <x v="5"/>
    <x v="58"/>
    <x v="156"/>
    <x v="0"/>
    <n v="4"/>
    <x v="8"/>
    <x v="0"/>
  </r>
  <r>
    <x v="57"/>
    <x v="4"/>
    <x v="54"/>
    <x v="154"/>
    <x v="1"/>
    <n v="4"/>
    <x v="3"/>
    <x v="0"/>
  </r>
  <r>
    <x v="57"/>
    <x v="7"/>
    <x v="83"/>
    <x v="10"/>
    <x v="0"/>
    <n v="4.0999999999999996"/>
    <x v="4"/>
    <x v="3"/>
  </r>
  <r>
    <x v="57"/>
    <x v="3"/>
    <x v="23"/>
    <x v="155"/>
    <x v="1"/>
    <n v="4.2"/>
    <x v="0"/>
    <x v="0"/>
  </r>
  <r>
    <x v="57"/>
    <x v="3"/>
    <x v="26"/>
    <x v="161"/>
    <x v="1"/>
    <n v="4.3"/>
    <x v="3"/>
    <x v="0"/>
  </r>
  <r>
    <x v="57"/>
    <x v="7"/>
    <x v="95"/>
    <x v="158"/>
    <x v="1"/>
    <n v="4.3"/>
    <x v="1"/>
    <x v="1"/>
  </r>
  <r>
    <x v="57"/>
    <x v="6"/>
    <x v="65"/>
    <x v="26"/>
    <x v="0"/>
    <n v="4.4000000000000004"/>
    <x v="7"/>
    <x v="3"/>
  </r>
  <r>
    <x v="57"/>
    <x v="0"/>
    <x v="6"/>
    <x v="156"/>
    <x v="0"/>
    <n v="4.4000000000000004"/>
    <x v="8"/>
    <x v="0"/>
  </r>
  <r>
    <x v="57"/>
    <x v="3"/>
    <x v="29"/>
    <x v="155"/>
    <x v="1"/>
    <n v="4.4000000000000004"/>
    <x v="0"/>
    <x v="0"/>
  </r>
  <r>
    <x v="57"/>
    <x v="7"/>
    <x v="78"/>
    <x v="156"/>
    <x v="0"/>
    <n v="4.4000000000000004"/>
    <x v="8"/>
    <x v="0"/>
  </r>
  <r>
    <x v="57"/>
    <x v="0"/>
    <x v="17"/>
    <x v="155"/>
    <x v="1"/>
    <n v="4.5"/>
    <x v="0"/>
    <x v="0"/>
  </r>
  <r>
    <x v="57"/>
    <x v="0"/>
    <x v="17"/>
    <x v="158"/>
    <x v="1"/>
    <n v="4.5"/>
    <x v="1"/>
    <x v="1"/>
  </r>
  <r>
    <x v="57"/>
    <x v="7"/>
    <x v="102"/>
    <x v="158"/>
    <x v="1"/>
    <n v="4.8"/>
    <x v="1"/>
    <x v="1"/>
  </r>
  <r>
    <x v="57"/>
    <x v="4"/>
    <x v="39"/>
    <x v="154"/>
    <x v="1"/>
    <n v="4.8"/>
    <x v="3"/>
    <x v="0"/>
  </r>
  <r>
    <x v="57"/>
    <x v="7"/>
    <x v="74"/>
    <x v="26"/>
    <x v="1"/>
    <n v="4.9000000000000004"/>
    <x v="7"/>
    <x v="3"/>
  </r>
  <r>
    <x v="57"/>
    <x v="7"/>
    <x v="81"/>
    <x v="158"/>
    <x v="0"/>
    <n v="5"/>
    <x v="1"/>
    <x v="1"/>
  </r>
  <r>
    <x v="57"/>
    <x v="7"/>
    <x v="91"/>
    <x v="158"/>
    <x v="1"/>
    <n v="5"/>
    <x v="1"/>
    <x v="1"/>
  </r>
  <r>
    <x v="57"/>
    <x v="7"/>
    <x v="117"/>
    <x v="158"/>
    <x v="1"/>
    <n v="5"/>
    <x v="1"/>
    <x v="1"/>
  </r>
  <r>
    <x v="57"/>
    <x v="0"/>
    <x v="15"/>
    <x v="158"/>
    <x v="0"/>
    <n v="5.0999999999999996"/>
    <x v="1"/>
    <x v="1"/>
  </r>
  <r>
    <x v="57"/>
    <x v="3"/>
    <x v="26"/>
    <x v="26"/>
    <x v="1"/>
    <n v="5.0999999999999996"/>
    <x v="7"/>
    <x v="3"/>
  </r>
  <r>
    <x v="57"/>
    <x v="5"/>
    <x v="57"/>
    <x v="156"/>
    <x v="0"/>
    <n v="5.0999999999999996"/>
    <x v="8"/>
    <x v="0"/>
  </r>
  <r>
    <x v="57"/>
    <x v="7"/>
    <x v="89"/>
    <x v="155"/>
    <x v="0"/>
    <n v="5.2"/>
    <x v="0"/>
    <x v="0"/>
  </r>
  <r>
    <x v="57"/>
    <x v="3"/>
    <x v="38"/>
    <x v="154"/>
    <x v="1"/>
    <n v="5.3"/>
    <x v="3"/>
    <x v="0"/>
  </r>
  <r>
    <x v="57"/>
    <x v="3"/>
    <x v="21"/>
    <x v="158"/>
    <x v="1"/>
    <n v="5.4"/>
    <x v="1"/>
    <x v="1"/>
  </r>
  <r>
    <x v="57"/>
    <x v="0"/>
    <x v="9"/>
    <x v="158"/>
    <x v="0"/>
    <n v="5.4"/>
    <x v="1"/>
    <x v="1"/>
  </r>
  <r>
    <x v="57"/>
    <x v="7"/>
    <x v="102"/>
    <x v="161"/>
    <x v="0"/>
    <n v="5.6"/>
    <x v="3"/>
    <x v="0"/>
  </r>
  <r>
    <x v="57"/>
    <x v="4"/>
    <x v="49"/>
    <x v="155"/>
    <x v="1"/>
    <n v="5.6"/>
    <x v="0"/>
    <x v="0"/>
  </r>
  <r>
    <x v="57"/>
    <x v="4"/>
    <x v="40"/>
    <x v="158"/>
    <x v="1"/>
    <n v="5.7"/>
    <x v="1"/>
    <x v="1"/>
  </r>
  <r>
    <x v="57"/>
    <x v="7"/>
    <x v="102"/>
    <x v="162"/>
    <x v="0"/>
    <n v="5.8"/>
    <x v="0"/>
    <x v="0"/>
  </r>
  <r>
    <x v="57"/>
    <x v="7"/>
    <x v="94"/>
    <x v="157"/>
    <x v="1"/>
    <n v="5.9"/>
    <x v="3"/>
    <x v="0"/>
  </r>
  <r>
    <x v="57"/>
    <x v="7"/>
    <x v="94"/>
    <x v="155"/>
    <x v="0"/>
    <n v="6"/>
    <x v="0"/>
    <x v="0"/>
  </r>
  <r>
    <x v="57"/>
    <x v="7"/>
    <x v="85"/>
    <x v="10"/>
    <x v="0"/>
    <n v="6"/>
    <x v="4"/>
    <x v="3"/>
  </r>
  <r>
    <x v="57"/>
    <x v="7"/>
    <x v="98"/>
    <x v="158"/>
    <x v="1"/>
    <n v="6"/>
    <x v="1"/>
    <x v="1"/>
  </r>
  <r>
    <x v="57"/>
    <x v="6"/>
    <x v="62"/>
    <x v="158"/>
    <x v="0"/>
    <n v="6.1"/>
    <x v="1"/>
    <x v="1"/>
  </r>
  <r>
    <x v="57"/>
    <x v="0"/>
    <x v="6"/>
    <x v="157"/>
    <x v="0"/>
    <n v="6.2"/>
    <x v="3"/>
    <x v="0"/>
  </r>
  <r>
    <x v="57"/>
    <x v="4"/>
    <x v="40"/>
    <x v="155"/>
    <x v="1"/>
    <n v="6.7"/>
    <x v="0"/>
    <x v="0"/>
  </r>
  <r>
    <x v="57"/>
    <x v="0"/>
    <x v="6"/>
    <x v="26"/>
    <x v="0"/>
    <n v="6.8"/>
    <x v="7"/>
    <x v="3"/>
  </r>
  <r>
    <x v="57"/>
    <x v="7"/>
    <x v="118"/>
    <x v="158"/>
    <x v="1"/>
    <n v="6.9"/>
    <x v="1"/>
    <x v="1"/>
  </r>
  <r>
    <x v="57"/>
    <x v="4"/>
    <x v="53"/>
    <x v="161"/>
    <x v="1"/>
    <n v="6.9"/>
    <x v="3"/>
    <x v="0"/>
  </r>
  <r>
    <x v="57"/>
    <x v="3"/>
    <x v="27"/>
    <x v="154"/>
    <x v="0"/>
    <n v="7"/>
    <x v="3"/>
    <x v="0"/>
  </r>
  <r>
    <x v="57"/>
    <x v="4"/>
    <x v="54"/>
    <x v="154"/>
    <x v="0"/>
    <n v="7"/>
    <x v="3"/>
    <x v="0"/>
  </r>
  <r>
    <x v="57"/>
    <x v="6"/>
    <x v="62"/>
    <x v="154"/>
    <x v="0"/>
    <n v="7.1"/>
    <x v="3"/>
    <x v="0"/>
  </r>
  <r>
    <x v="57"/>
    <x v="0"/>
    <x v="17"/>
    <x v="158"/>
    <x v="0"/>
    <n v="7.2"/>
    <x v="1"/>
    <x v="1"/>
  </r>
  <r>
    <x v="57"/>
    <x v="3"/>
    <x v="28"/>
    <x v="158"/>
    <x v="0"/>
    <n v="7.2"/>
    <x v="1"/>
    <x v="1"/>
  </r>
  <r>
    <x v="57"/>
    <x v="7"/>
    <x v="76"/>
    <x v="158"/>
    <x v="0"/>
    <n v="7.2"/>
    <x v="1"/>
    <x v="1"/>
  </r>
  <r>
    <x v="57"/>
    <x v="3"/>
    <x v="25"/>
    <x v="162"/>
    <x v="1"/>
    <n v="7.4"/>
    <x v="0"/>
    <x v="0"/>
  </r>
  <r>
    <x v="57"/>
    <x v="5"/>
    <x v="55"/>
    <x v="158"/>
    <x v="0"/>
    <n v="7.4"/>
    <x v="1"/>
    <x v="1"/>
  </r>
  <r>
    <x v="57"/>
    <x v="6"/>
    <x v="65"/>
    <x v="155"/>
    <x v="1"/>
    <n v="7.6"/>
    <x v="0"/>
    <x v="0"/>
  </r>
  <r>
    <x v="57"/>
    <x v="3"/>
    <x v="28"/>
    <x v="162"/>
    <x v="1"/>
    <n v="7.7"/>
    <x v="0"/>
    <x v="0"/>
  </r>
  <r>
    <x v="57"/>
    <x v="7"/>
    <x v="93"/>
    <x v="158"/>
    <x v="1"/>
    <n v="7.7"/>
    <x v="1"/>
    <x v="1"/>
  </r>
  <r>
    <x v="57"/>
    <x v="0"/>
    <x v="17"/>
    <x v="165"/>
    <x v="1"/>
    <n v="7.8"/>
    <x v="3"/>
    <x v="0"/>
  </r>
  <r>
    <x v="57"/>
    <x v="3"/>
    <x v="30"/>
    <x v="155"/>
    <x v="0"/>
    <n v="7.9"/>
    <x v="0"/>
    <x v="0"/>
  </r>
  <r>
    <x v="57"/>
    <x v="5"/>
    <x v="58"/>
    <x v="157"/>
    <x v="0"/>
    <n v="8"/>
    <x v="3"/>
    <x v="0"/>
  </r>
  <r>
    <x v="57"/>
    <x v="7"/>
    <x v="102"/>
    <x v="161"/>
    <x v="1"/>
    <n v="8.1"/>
    <x v="3"/>
    <x v="0"/>
  </r>
  <r>
    <x v="57"/>
    <x v="0"/>
    <x v="17"/>
    <x v="162"/>
    <x v="1"/>
    <n v="8.1999999999999993"/>
    <x v="0"/>
    <x v="0"/>
  </r>
  <r>
    <x v="57"/>
    <x v="3"/>
    <x v="38"/>
    <x v="154"/>
    <x v="0"/>
    <n v="8.1999999999999993"/>
    <x v="3"/>
    <x v="0"/>
  </r>
  <r>
    <x v="57"/>
    <x v="6"/>
    <x v="67"/>
    <x v="155"/>
    <x v="0"/>
    <n v="8.3000000000000007"/>
    <x v="0"/>
    <x v="0"/>
  </r>
  <r>
    <x v="57"/>
    <x v="3"/>
    <x v="23"/>
    <x v="155"/>
    <x v="0"/>
    <n v="8.6"/>
    <x v="0"/>
    <x v="0"/>
  </r>
  <r>
    <x v="57"/>
    <x v="7"/>
    <x v="84"/>
    <x v="10"/>
    <x v="0"/>
    <n v="8.6"/>
    <x v="4"/>
    <x v="3"/>
  </r>
  <r>
    <x v="57"/>
    <x v="6"/>
    <x v="63"/>
    <x v="155"/>
    <x v="0"/>
    <n v="9"/>
    <x v="0"/>
    <x v="0"/>
  </r>
  <r>
    <x v="57"/>
    <x v="3"/>
    <x v="21"/>
    <x v="26"/>
    <x v="1"/>
    <n v="9.1"/>
    <x v="7"/>
    <x v="3"/>
  </r>
  <r>
    <x v="57"/>
    <x v="7"/>
    <x v="76"/>
    <x v="161"/>
    <x v="1"/>
    <n v="9.1"/>
    <x v="3"/>
    <x v="0"/>
  </r>
  <r>
    <x v="57"/>
    <x v="0"/>
    <x v="0"/>
    <x v="158"/>
    <x v="0"/>
    <n v="9.4"/>
    <x v="1"/>
    <x v="1"/>
  </r>
  <r>
    <x v="57"/>
    <x v="6"/>
    <x v="65"/>
    <x v="158"/>
    <x v="1"/>
    <n v="9.5"/>
    <x v="1"/>
    <x v="1"/>
  </r>
  <r>
    <x v="57"/>
    <x v="0"/>
    <x v="16"/>
    <x v="155"/>
    <x v="1"/>
    <n v="9.6"/>
    <x v="0"/>
    <x v="0"/>
  </r>
  <r>
    <x v="57"/>
    <x v="5"/>
    <x v="57"/>
    <x v="155"/>
    <x v="0"/>
    <n v="9.8000000000000007"/>
    <x v="0"/>
    <x v="0"/>
  </r>
  <r>
    <x v="57"/>
    <x v="7"/>
    <x v="118"/>
    <x v="26"/>
    <x v="0"/>
    <n v="10"/>
    <x v="7"/>
    <x v="3"/>
  </r>
  <r>
    <x v="57"/>
    <x v="4"/>
    <x v="42"/>
    <x v="26"/>
    <x v="0"/>
    <n v="10"/>
    <x v="7"/>
    <x v="3"/>
  </r>
  <r>
    <x v="57"/>
    <x v="7"/>
    <x v="74"/>
    <x v="155"/>
    <x v="1"/>
    <n v="10.1"/>
    <x v="0"/>
    <x v="0"/>
  </r>
  <r>
    <x v="57"/>
    <x v="0"/>
    <x v="3"/>
    <x v="155"/>
    <x v="0"/>
    <n v="10.199999999999999"/>
    <x v="0"/>
    <x v="0"/>
  </r>
  <r>
    <x v="57"/>
    <x v="6"/>
    <x v="65"/>
    <x v="158"/>
    <x v="0"/>
    <n v="10.3"/>
    <x v="1"/>
    <x v="1"/>
  </r>
  <r>
    <x v="57"/>
    <x v="0"/>
    <x v="6"/>
    <x v="26"/>
    <x v="1"/>
    <n v="10.5"/>
    <x v="7"/>
    <x v="3"/>
  </r>
  <r>
    <x v="57"/>
    <x v="3"/>
    <x v="29"/>
    <x v="154"/>
    <x v="1"/>
    <n v="10.6"/>
    <x v="3"/>
    <x v="0"/>
  </r>
  <r>
    <x v="57"/>
    <x v="7"/>
    <x v="90"/>
    <x v="154"/>
    <x v="1"/>
    <n v="10.6"/>
    <x v="3"/>
    <x v="0"/>
  </r>
  <r>
    <x v="57"/>
    <x v="3"/>
    <x v="21"/>
    <x v="163"/>
    <x v="1"/>
    <n v="11"/>
    <x v="0"/>
    <x v="0"/>
  </r>
  <r>
    <x v="57"/>
    <x v="7"/>
    <x v="103"/>
    <x v="161"/>
    <x v="1"/>
    <n v="11"/>
    <x v="3"/>
    <x v="0"/>
  </r>
  <r>
    <x v="57"/>
    <x v="0"/>
    <x v="6"/>
    <x v="160"/>
    <x v="0"/>
    <n v="11.2"/>
    <x v="2"/>
    <x v="2"/>
  </r>
  <r>
    <x v="57"/>
    <x v="7"/>
    <x v="94"/>
    <x v="155"/>
    <x v="1"/>
    <n v="11.2"/>
    <x v="0"/>
    <x v="0"/>
  </r>
  <r>
    <x v="57"/>
    <x v="6"/>
    <x v="65"/>
    <x v="10"/>
    <x v="0"/>
    <n v="12"/>
    <x v="4"/>
    <x v="3"/>
  </r>
  <r>
    <x v="57"/>
    <x v="7"/>
    <x v="108"/>
    <x v="158"/>
    <x v="0"/>
    <n v="13.5"/>
    <x v="1"/>
    <x v="1"/>
  </r>
  <r>
    <x v="57"/>
    <x v="7"/>
    <x v="76"/>
    <x v="155"/>
    <x v="1"/>
    <n v="13.7"/>
    <x v="0"/>
    <x v="0"/>
  </r>
  <r>
    <x v="57"/>
    <x v="7"/>
    <x v="90"/>
    <x v="155"/>
    <x v="1"/>
    <n v="14"/>
    <x v="0"/>
    <x v="0"/>
  </r>
  <r>
    <x v="57"/>
    <x v="7"/>
    <x v="77"/>
    <x v="26"/>
    <x v="1"/>
    <n v="14.4"/>
    <x v="7"/>
    <x v="3"/>
  </r>
  <r>
    <x v="57"/>
    <x v="7"/>
    <x v="118"/>
    <x v="158"/>
    <x v="0"/>
    <n v="14.8"/>
    <x v="1"/>
    <x v="1"/>
  </r>
  <r>
    <x v="57"/>
    <x v="7"/>
    <x v="76"/>
    <x v="155"/>
    <x v="0"/>
    <n v="14.9"/>
    <x v="0"/>
    <x v="0"/>
  </r>
  <r>
    <x v="57"/>
    <x v="3"/>
    <x v="32"/>
    <x v="161"/>
    <x v="0"/>
    <n v="15"/>
    <x v="3"/>
    <x v="0"/>
  </r>
  <r>
    <x v="57"/>
    <x v="7"/>
    <x v="76"/>
    <x v="161"/>
    <x v="0"/>
    <n v="15.5"/>
    <x v="3"/>
    <x v="0"/>
  </r>
  <r>
    <x v="57"/>
    <x v="7"/>
    <x v="118"/>
    <x v="154"/>
    <x v="1"/>
    <n v="16"/>
    <x v="3"/>
    <x v="0"/>
  </r>
  <r>
    <x v="57"/>
    <x v="4"/>
    <x v="50"/>
    <x v="157"/>
    <x v="1"/>
    <n v="16"/>
    <x v="3"/>
    <x v="0"/>
  </r>
  <r>
    <x v="57"/>
    <x v="7"/>
    <x v="102"/>
    <x v="163"/>
    <x v="1"/>
    <n v="16.2"/>
    <x v="0"/>
    <x v="0"/>
  </r>
  <r>
    <x v="57"/>
    <x v="7"/>
    <x v="91"/>
    <x v="158"/>
    <x v="0"/>
    <n v="16.3"/>
    <x v="1"/>
    <x v="1"/>
  </r>
  <r>
    <x v="57"/>
    <x v="4"/>
    <x v="53"/>
    <x v="154"/>
    <x v="0"/>
    <n v="16.399999999999999"/>
    <x v="3"/>
    <x v="0"/>
  </r>
  <r>
    <x v="57"/>
    <x v="7"/>
    <x v="118"/>
    <x v="160"/>
    <x v="0"/>
    <n v="17"/>
    <x v="2"/>
    <x v="2"/>
  </r>
  <r>
    <x v="57"/>
    <x v="4"/>
    <x v="39"/>
    <x v="158"/>
    <x v="1"/>
    <n v="17.100000000000001"/>
    <x v="1"/>
    <x v="1"/>
  </r>
  <r>
    <x v="57"/>
    <x v="6"/>
    <x v="65"/>
    <x v="155"/>
    <x v="0"/>
    <n v="17.600000000000001"/>
    <x v="0"/>
    <x v="0"/>
  </r>
  <r>
    <x v="57"/>
    <x v="7"/>
    <x v="98"/>
    <x v="26"/>
    <x v="1"/>
    <n v="18"/>
    <x v="7"/>
    <x v="3"/>
  </r>
  <r>
    <x v="57"/>
    <x v="0"/>
    <x v="6"/>
    <x v="155"/>
    <x v="1"/>
    <n v="18.899999999999999"/>
    <x v="0"/>
    <x v="0"/>
  </r>
  <r>
    <x v="57"/>
    <x v="3"/>
    <x v="21"/>
    <x v="163"/>
    <x v="0"/>
    <n v="19.399999999999999"/>
    <x v="0"/>
    <x v="0"/>
  </r>
  <r>
    <x v="57"/>
    <x v="6"/>
    <x v="63"/>
    <x v="161"/>
    <x v="0"/>
    <n v="20"/>
    <x v="3"/>
    <x v="0"/>
  </r>
  <r>
    <x v="57"/>
    <x v="0"/>
    <x v="14"/>
    <x v="155"/>
    <x v="0"/>
    <n v="20"/>
    <x v="0"/>
    <x v="0"/>
  </r>
  <r>
    <x v="57"/>
    <x v="7"/>
    <x v="118"/>
    <x v="161"/>
    <x v="0"/>
    <n v="20"/>
    <x v="3"/>
    <x v="0"/>
  </r>
  <r>
    <x v="57"/>
    <x v="3"/>
    <x v="26"/>
    <x v="163"/>
    <x v="1"/>
    <n v="20.6"/>
    <x v="0"/>
    <x v="0"/>
  </r>
  <r>
    <x v="57"/>
    <x v="7"/>
    <x v="93"/>
    <x v="154"/>
    <x v="0"/>
    <n v="21"/>
    <x v="3"/>
    <x v="0"/>
  </r>
  <r>
    <x v="57"/>
    <x v="5"/>
    <x v="55"/>
    <x v="158"/>
    <x v="1"/>
    <n v="21.4"/>
    <x v="1"/>
    <x v="1"/>
  </r>
  <r>
    <x v="57"/>
    <x v="7"/>
    <x v="102"/>
    <x v="162"/>
    <x v="1"/>
    <n v="21.8"/>
    <x v="0"/>
    <x v="0"/>
  </r>
  <r>
    <x v="57"/>
    <x v="7"/>
    <x v="118"/>
    <x v="26"/>
    <x v="1"/>
    <n v="23"/>
    <x v="7"/>
    <x v="3"/>
  </r>
  <r>
    <x v="57"/>
    <x v="6"/>
    <x v="65"/>
    <x v="26"/>
    <x v="1"/>
    <n v="23.7"/>
    <x v="7"/>
    <x v="3"/>
  </r>
  <r>
    <x v="57"/>
    <x v="7"/>
    <x v="115"/>
    <x v="154"/>
    <x v="0"/>
    <n v="24"/>
    <x v="3"/>
    <x v="0"/>
  </r>
  <r>
    <x v="57"/>
    <x v="7"/>
    <x v="98"/>
    <x v="162"/>
    <x v="1"/>
    <n v="24"/>
    <x v="0"/>
    <x v="0"/>
  </r>
  <r>
    <x v="57"/>
    <x v="7"/>
    <x v="75"/>
    <x v="157"/>
    <x v="0"/>
    <n v="25"/>
    <x v="3"/>
    <x v="0"/>
  </r>
  <r>
    <x v="57"/>
    <x v="4"/>
    <x v="50"/>
    <x v="158"/>
    <x v="0"/>
    <n v="27.2"/>
    <x v="1"/>
    <x v="1"/>
  </r>
  <r>
    <x v="57"/>
    <x v="3"/>
    <x v="21"/>
    <x v="161"/>
    <x v="0"/>
    <n v="31.2"/>
    <x v="3"/>
    <x v="0"/>
  </r>
  <r>
    <x v="57"/>
    <x v="5"/>
    <x v="57"/>
    <x v="155"/>
    <x v="1"/>
    <n v="33"/>
    <x v="0"/>
    <x v="0"/>
  </r>
  <r>
    <x v="57"/>
    <x v="4"/>
    <x v="40"/>
    <x v="26"/>
    <x v="1"/>
    <n v="37.700000000000003"/>
    <x v="7"/>
    <x v="3"/>
  </r>
  <r>
    <x v="57"/>
    <x v="0"/>
    <x v="14"/>
    <x v="158"/>
    <x v="1"/>
    <n v="40"/>
    <x v="1"/>
    <x v="1"/>
  </r>
  <r>
    <x v="57"/>
    <x v="7"/>
    <x v="77"/>
    <x v="154"/>
    <x v="1"/>
    <n v="46.1"/>
    <x v="3"/>
    <x v="0"/>
  </r>
  <r>
    <x v="57"/>
    <x v="0"/>
    <x v="16"/>
    <x v="157"/>
    <x v="0"/>
    <n v="47"/>
    <x v="3"/>
    <x v="0"/>
  </r>
  <r>
    <x v="57"/>
    <x v="3"/>
    <x v="21"/>
    <x v="26"/>
    <x v="0"/>
    <n v="49.5"/>
    <x v="7"/>
    <x v="3"/>
  </r>
  <r>
    <x v="57"/>
    <x v="4"/>
    <x v="39"/>
    <x v="158"/>
    <x v="0"/>
    <n v="50.3"/>
    <x v="1"/>
    <x v="1"/>
  </r>
  <r>
    <x v="57"/>
    <x v="7"/>
    <x v="103"/>
    <x v="158"/>
    <x v="1"/>
    <n v="55"/>
    <x v="1"/>
    <x v="1"/>
  </r>
  <r>
    <x v="57"/>
    <x v="0"/>
    <x v="5"/>
    <x v="155"/>
    <x v="0"/>
    <n v="57.5"/>
    <x v="0"/>
    <x v="0"/>
  </r>
  <r>
    <x v="57"/>
    <x v="0"/>
    <x v="17"/>
    <x v="154"/>
    <x v="0"/>
    <n v="62.1"/>
    <x v="3"/>
    <x v="0"/>
  </r>
  <r>
    <x v="57"/>
    <x v="7"/>
    <x v="74"/>
    <x v="154"/>
    <x v="1"/>
    <n v="72"/>
    <x v="3"/>
    <x v="0"/>
  </r>
  <r>
    <x v="57"/>
    <x v="6"/>
    <x v="65"/>
    <x v="154"/>
    <x v="1"/>
    <n v="81.599999999999994"/>
    <x v="3"/>
    <x v="0"/>
  </r>
  <r>
    <x v="57"/>
    <x v="7"/>
    <x v="93"/>
    <x v="160"/>
    <x v="0"/>
    <n v="86.9"/>
    <x v="2"/>
    <x v="2"/>
  </r>
  <r>
    <x v="57"/>
    <x v="7"/>
    <x v="93"/>
    <x v="158"/>
    <x v="0"/>
    <n v="95.7"/>
    <x v="1"/>
    <x v="1"/>
  </r>
  <r>
    <x v="57"/>
    <x v="3"/>
    <x v="21"/>
    <x v="160"/>
    <x v="0"/>
    <n v="115.3"/>
    <x v="2"/>
    <x v="2"/>
  </r>
  <r>
    <x v="57"/>
    <x v="7"/>
    <x v="103"/>
    <x v="162"/>
    <x v="1"/>
    <n v="137"/>
    <x v="0"/>
    <x v="0"/>
  </r>
  <r>
    <x v="57"/>
    <x v="4"/>
    <x v="53"/>
    <x v="154"/>
    <x v="1"/>
    <n v="214.2"/>
    <x v="3"/>
    <x v="0"/>
  </r>
  <r>
    <x v="57"/>
    <x v="4"/>
    <x v="40"/>
    <x v="154"/>
    <x v="1"/>
    <n v="333.7"/>
    <x v="3"/>
    <x v="0"/>
  </r>
  <r>
    <x v="57"/>
    <x v="7"/>
    <x v="75"/>
    <x v="157"/>
    <x v="1"/>
    <n v="631.5"/>
    <x v="3"/>
    <x v="0"/>
  </r>
  <r>
    <x v="58"/>
    <x v="6"/>
    <x v="61"/>
    <x v="155"/>
    <x v="0"/>
    <n v="0.7"/>
    <x v="0"/>
    <x v="0"/>
  </r>
  <r>
    <x v="58"/>
    <x v="6"/>
    <x v="61"/>
    <x v="158"/>
    <x v="0"/>
    <n v="0.5"/>
    <x v="1"/>
    <x v="1"/>
  </r>
  <r>
    <x v="58"/>
    <x v="6"/>
    <x v="61"/>
    <x v="155"/>
    <x v="1"/>
    <n v="0.8"/>
    <x v="0"/>
    <x v="0"/>
  </r>
  <r>
    <x v="58"/>
    <x v="6"/>
    <x v="67"/>
    <x v="156"/>
    <x v="0"/>
    <n v="8.8000000000000007"/>
    <x v="8"/>
    <x v="0"/>
  </r>
  <r>
    <x v="58"/>
    <x v="6"/>
    <x v="67"/>
    <x v="158"/>
    <x v="0"/>
    <n v="1.5"/>
    <x v="1"/>
    <x v="1"/>
  </r>
  <r>
    <x v="58"/>
    <x v="6"/>
    <x v="67"/>
    <x v="156"/>
    <x v="1"/>
    <n v="3"/>
    <x v="8"/>
    <x v="0"/>
  </r>
  <r>
    <x v="58"/>
    <x v="6"/>
    <x v="62"/>
    <x v="161"/>
    <x v="0"/>
    <n v="6"/>
    <x v="3"/>
    <x v="0"/>
  </r>
  <r>
    <x v="58"/>
    <x v="6"/>
    <x v="62"/>
    <x v="155"/>
    <x v="0"/>
    <n v="12.6"/>
    <x v="0"/>
    <x v="0"/>
  </r>
  <r>
    <x v="58"/>
    <x v="6"/>
    <x v="62"/>
    <x v="26"/>
    <x v="0"/>
    <n v="7"/>
    <x v="7"/>
    <x v="3"/>
  </r>
  <r>
    <x v="58"/>
    <x v="6"/>
    <x v="62"/>
    <x v="160"/>
    <x v="0"/>
    <n v="7.2"/>
    <x v="2"/>
    <x v="2"/>
  </r>
  <r>
    <x v="58"/>
    <x v="6"/>
    <x v="62"/>
    <x v="154"/>
    <x v="0"/>
    <n v="0.9"/>
    <x v="3"/>
    <x v="0"/>
  </r>
  <r>
    <x v="58"/>
    <x v="6"/>
    <x v="62"/>
    <x v="158"/>
    <x v="0"/>
    <n v="11.9"/>
    <x v="1"/>
    <x v="1"/>
  </r>
  <r>
    <x v="58"/>
    <x v="6"/>
    <x v="62"/>
    <x v="161"/>
    <x v="1"/>
    <n v="0.2"/>
    <x v="3"/>
    <x v="0"/>
  </r>
  <r>
    <x v="58"/>
    <x v="6"/>
    <x v="62"/>
    <x v="156"/>
    <x v="1"/>
    <n v="1"/>
    <x v="8"/>
    <x v="0"/>
  </r>
  <r>
    <x v="58"/>
    <x v="6"/>
    <x v="62"/>
    <x v="155"/>
    <x v="1"/>
    <n v="1"/>
    <x v="0"/>
    <x v="0"/>
  </r>
  <r>
    <x v="58"/>
    <x v="6"/>
    <x v="62"/>
    <x v="26"/>
    <x v="1"/>
    <n v="1.7"/>
    <x v="7"/>
    <x v="3"/>
  </r>
  <r>
    <x v="58"/>
    <x v="6"/>
    <x v="62"/>
    <x v="160"/>
    <x v="1"/>
    <n v="40"/>
    <x v="2"/>
    <x v="2"/>
  </r>
  <r>
    <x v="58"/>
    <x v="6"/>
    <x v="62"/>
    <x v="154"/>
    <x v="1"/>
    <n v="1.6"/>
    <x v="3"/>
    <x v="0"/>
  </r>
  <r>
    <x v="58"/>
    <x v="6"/>
    <x v="62"/>
    <x v="157"/>
    <x v="1"/>
    <n v="1"/>
    <x v="3"/>
    <x v="0"/>
  </r>
  <r>
    <x v="58"/>
    <x v="6"/>
    <x v="62"/>
    <x v="158"/>
    <x v="1"/>
    <n v="2.4"/>
    <x v="1"/>
    <x v="1"/>
  </r>
  <r>
    <x v="58"/>
    <x v="6"/>
    <x v="63"/>
    <x v="161"/>
    <x v="0"/>
    <n v="1"/>
    <x v="3"/>
    <x v="0"/>
  </r>
  <r>
    <x v="58"/>
    <x v="6"/>
    <x v="63"/>
    <x v="156"/>
    <x v="0"/>
    <n v="1.3"/>
    <x v="8"/>
    <x v="0"/>
  </r>
  <r>
    <x v="58"/>
    <x v="6"/>
    <x v="63"/>
    <x v="155"/>
    <x v="0"/>
    <n v="0.1"/>
    <x v="0"/>
    <x v="0"/>
  </r>
  <r>
    <x v="58"/>
    <x v="6"/>
    <x v="63"/>
    <x v="158"/>
    <x v="0"/>
    <n v="49.5"/>
    <x v="1"/>
    <x v="1"/>
  </r>
  <r>
    <x v="58"/>
    <x v="3"/>
    <x v="21"/>
    <x v="161"/>
    <x v="0"/>
    <n v="2.6"/>
    <x v="3"/>
    <x v="0"/>
  </r>
  <r>
    <x v="58"/>
    <x v="3"/>
    <x v="21"/>
    <x v="156"/>
    <x v="0"/>
    <n v="0.5"/>
    <x v="8"/>
    <x v="0"/>
  </r>
  <r>
    <x v="58"/>
    <x v="3"/>
    <x v="21"/>
    <x v="160"/>
    <x v="0"/>
    <n v="0.4"/>
    <x v="2"/>
    <x v="2"/>
  </r>
  <r>
    <x v="58"/>
    <x v="3"/>
    <x v="21"/>
    <x v="158"/>
    <x v="0"/>
    <n v="0.2"/>
    <x v="1"/>
    <x v="1"/>
  </r>
  <r>
    <x v="58"/>
    <x v="3"/>
    <x v="21"/>
    <x v="161"/>
    <x v="1"/>
    <n v="0.3"/>
    <x v="3"/>
    <x v="0"/>
  </r>
  <r>
    <x v="58"/>
    <x v="3"/>
    <x v="21"/>
    <x v="158"/>
    <x v="1"/>
    <n v="0.3"/>
    <x v="1"/>
    <x v="1"/>
  </r>
  <r>
    <x v="58"/>
    <x v="3"/>
    <x v="22"/>
    <x v="161"/>
    <x v="0"/>
    <n v="0.2"/>
    <x v="3"/>
    <x v="0"/>
  </r>
  <r>
    <x v="58"/>
    <x v="3"/>
    <x v="22"/>
    <x v="155"/>
    <x v="0"/>
    <n v="0.3"/>
    <x v="0"/>
    <x v="0"/>
  </r>
  <r>
    <x v="58"/>
    <x v="3"/>
    <x v="22"/>
    <x v="158"/>
    <x v="0"/>
    <n v="0.3"/>
    <x v="1"/>
    <x v="1"/>
  </r>
  <r>
    <x v="58"/>
    <x v="3"/>
    <x v="23"/>
    <x v="155"/>
    <x v="0"/>
    <n v="0.1"/>
    <x v="0"/>
    <x v="0"/>
  </r>
  <r>
    <x v="58"/>
    <x v="6"/>
    <x v="65"/>
    <x v="161"/>
    <x v="0"/>
    <n v="0.4"/>
    <x v="3"/>
    <x v="0"/>
  </r>
  <r>
    <x v="58"/>
    <x v="6"/>
    <x v="65"/>
    <x v="155"/>
    <x v="0"/>
    <n v="8.1"/>
    <x v="0"/>
    <x v="0"/>
  </r>
  <r>
    <x v="58"/>
    <x v="6"/>
    <x v="65"/>
    <x v="26"/>
    <x v="0"/>
    <n v="8.6"/>
    <x v="7"/>
    <x v="3"/>
  </r>
  <r>
    <x v="58"/>
    <x v="6"/>
    <x v="65"/>
    <x v="154"/>
    <x v="0"/>
    <n v="6.6"/>
    <x v="3"/>
    <x v="0"/>
  </r>
  <r>
    <x v="58"/>
    <x v="6"/>
    <x v="65"/>
    <x v="158"/>
    <x v="0"/>
    <n v="11.6"/>
    <x v="1"/>
    <x v="1"/>
  </r>
  <r>
    <x v="58"/>
    <x v="6"/>
    <x v="65"/>
    <x v="10"/>
    <x v="0"/>
    <n v="12.4"/>
    <x v="4"/>
    <x v="3"/>
  </r>
  <r>
    <x v="58"/>
    <x v="6"/>
    <x v="65"/>
    <x v="161"/>
    <x v="1"/>
    <n v="0.1"/>
    <x v="3"/>
    <x v="0"/>
  </r>
  <r>
    <x v="58"/>
    <x v="6"/>
    <x v="65"/>
    <x v="155"/>
    <x v="1"/>
    <n v="2.9"/>
    <x v="0"/>
    <x v="0"/>
  </r>
  <r>
    <x v="58"/>
    <x v="6"/>
    <x v="65"/>
    <x v="26"/>
    <x v="1"/>
    <n v="14"/>
    <x v="7"/>
    <x v="3"/>
  </r>
  <r>
    <x v="58"/>
    <x v="6"/>
    <x v="65"/>
    <x v="160"/>
    <x v="1"/>
    <n v="33"/>
    <x v="2"/>
    <x v="2"/>
  </r>
  <r>
    <x v="58"/>
    <x v="6"/>
    <x v="65"/>
    <x v="154"/>
    <x v="1"/>
    <n v="10.4"/>
    <x v="3"/>
    <x v="0"/>
  </r>
  <r>
    <x v="58"/>
    <x v="6"/>
    <x v="65"/>
    <x v="158"/>
    <x v="1"/>
    <n v="9.1999999999999993"/>
    <x v="1"/>
    <x v="1"/>
  </r>
  <r>
    <x v="58"/>
    <x v="6"/>
    <x v="66"/>
    <x v="158"/>
    <x v="0"/>
    <n v="2.7"/>
    <x v="1"/>
    <x v="1"/>
  </r>
  <r>
    <x v="58"/>
    <x v="6"/>
    <x v="66"/>
    <x v="158"/>
    <x v="1"/>
    <n v="1.4"/>
    <x v="1"/>
    <x v="1"/>
  </r>
  <r>
    <x v="58"/>
    <x v="6"/>
    <x v="68"/>
    <x v="158"/>
    <x v="0"/>
    <n v="0.4"/>
    <x v="1"/>
    <x v="1"/>
  </r>
  <r>
    <x v="58"/>
    <x v="0"/>
    <x v="0"/>
    <x v="161"/>
    <x v="0"/>
    <n v="2.2999999999999998"/>
    <x v="3"/>
    <x v="0"/>
  </r>
  <r>
    <x v="58"/>
    <x v="0"/>
    <x v="0"/>
    <x v="155"/>
    <x v="0"/>
    <n v="1.8"/>
    <x v="0"/>
    <x v="0"/>
  </r>
  <r>
    <x v="58"/>
    <x v="0"/>
    <x v="0"/>
    <x v="26"/>
    <x v="0"/>
    <n v="0.1"/>
    <x v="7"/>
    <x v="3"/>
  </r>
  <r>
    <x v="58"/>
    <x v="0"/>
    <x v="0"/>
    <x v="164"/>
    <x v="0"/>
    <n v="0.5"/>
    <x v="0"/>
    <x v="0"/>
  </r>
  <r>
    <x v="58"/>
    <x v="0"/>
    <x v="0"/>
    <x v="158"/>
    <x v="0"/>
    <n v="5"/>
    <x v="1"/>
    <x v="1"/>
  </r>
  <r>
    <x v="58"/>
    <x v="0"/>
    <x v="0"/>
    <x v="158"/>
    <x v="1"/>
    <n v="0.1"/>
    <x v="1"/>
    <x v="1"/>
  </r>
  <r>
    <x v="58"/>
    <x v="0"/>
    <x v="1"/>
    <x v="155"/>
    <x v="0"/>
    <n v="0.2"/>
    <x v="0"/>
    <x v="0"/>
  </r>
  <r>
    <x v="58"/>
    <x v="0"/>
    <x v="2"/>
    <x v="161"/>
    <x v="0"/>
    <n v="0.2"/>
    <x v="3"/>
    <x v="0"/>
  </r>
  <r>
    <x v="58"/>
    <x v="0"/>
    <x v="2"/>
    <x v="155"/>
    <x v="0"/>
    <n v="0.8"/>
    <x v="0"/>
    <x v="0"/>
  </r>
  <r>
    <x v="58"/>
    <x v="0"/>
    <x v="2"/>
    <x v="26"/>
    <x v="0"/>
    <n v="0.6"/>
    <x v="7"/>
    <x v="3"/>
  </r>
  <r>
    <x v="58"/>
    <x v="0"/>
    <x v="2"/>
    <x v="158"/>
    <x v="0"/>
    <n v="2.2999999999999998"/>
    <x v="1"/>
    <x v="1"/>
  </r>
  <r>
    <x v="58"/>
    <x v="0"/>
    <x v="2"/>
    <x v="161"/>
    <x v="1"/>
    <n v="2"/>
    <x v="3"/>
    <x v="0"/>
  </r>
  <r>
    <x v="58"/>
    <x v="0"/>
    <x v="2"/>
    <x v="155"/>
    <x v="1"/>
    <n v="99"/>
    <x v="0"/>
    <x v="0"/>
  </r>
  <r>
    <x v="58"/>
    <x v="0"/>
    <x v="2"/>
    <x v="26"/>
    <x v="1"/>
    <n v="18"/>
    <x v="7"/>
    <x v="3"/>
  </r>
  <r>
    <x v="58"/>
    <x v="0"/>
    <x v="2"/>
    <x v="163"/>
    <x v="1"/>
    <n v="128.80000000000001"/>
    <x v="0"/>
    <x v="0"/>
  </r>
  <r>
    <x v="58"/>
    <x v="0"/>
    <x v="2"/>
    <x v="158"/>
    <x v="1"/>
    <n v="23.8"/>
    <x v="1"/>
    <x v="1"/>
  </r>
  <r>
    <x v="58"/>
    <x v="0"/>
    <x v="3"/>
    <x v="158"/>
    <x v="0"/>
    <n v="0.1"/>
    <x v="1"/>
    <x v="1"/>
  </r>
  <r>
    <x v="58"/>
    <x v="0"/>
    <x v="3"/>
    <x v="158"/>
    <x v="1"/>
    <n v="0.1"/>
    <x v="1"/>
    <x v="1"/>
  </r>
  <r>
    <x v="58"/>
    <x v="0"/>
    <x v="5"/>
    <x v="156"/>
    <x v="0"/>
    <n v="0.3"/>
    <x v="8"/>
    <x v="0"/>
  </r>
  <r>
    <x v="58"/>
    <x v="0"/>
    <x v="5"/>
    <x v="158"/>
    <x v="0"/>
    <n v="0.9"/>
    <x v="1"/>
    <x v="1"/>
  </r>
  <r>
    <x v="58"/>
    <x v="0"/>
    <x v="6"/>
    <x v="161"/>
    <x v="0"/>
    <n v="0.7"/>
    <x v="3"/>
    <x v="0"/>
  </r>
  <r>
    <x v="58"/>
    <x v="0"/>
    <x v="6"/>
    <x v="156"/>
    <x v="0"/>
    <n v="3.5"/>
    <x v="8"/>
    <x v="0"/>
  </r>
  <r>
    <x v="58"/>
    <x v="0"/>
    <x v="6"/>
    <x v="155"/>
    <x v="0"/>
    <n v="1.8"/>
    <x v="0"/>
    <x v="0"/>
  </r>
  <r>
    <x v="58"/>
    <x v="0"/>
    <x v="6"/>
    <x v="157"/>
    <x v="0"/>
    <n v="5.3"/>
    <x v="3"/>
    <x v="0"/>
  </r>
  <r>
    <x v="58"/>
    <x v="0"/>
    <x v="6"/>
    <x v="158"/>
    <x v="0"/>
    <n v="2.1"/>
    <x v="1"/>
    <x v="1"/>
  </r>
  <r>
    <x v="58"/>
    <x v="0"/>
    <x v="6"/>
    <x v="157"/>
    <x v="1"/>
    <n v="2.4"/>
    <x v="3"/>
    <x v="0"/>
  </r>
  <r>
    <x v="58"/>
    <x v="0"/>
    <x v="7"/>
    <x v="161"/>
    <x v="0"/>
    <n v="1"/>
    <x v="3"/>
    <x v="0"/>
  </r>
  <r>
    <x v="58"/>
    <x v="0"/>
    <x v="7"/>
    <x v="155"/>
    <x v="0"/>
    <n v="1"/>
    <x v="0"/>
    <x v="0"/>
  </r>
  <r>
    <x v="58"/>
    <x v="0"/>
    <x v="7"/>
    <x v="10"/>
    <x v="0"/>
    <n v="6"/>
    <x v="4"/>
    <x v="3"/>
  </r>
  <r>
    <x v="58"/>
    <x v="0"/>
    <x v="7"/>
    <x v="155"/>
    <x v="1"/>
    <n v="1.5"/>
    <x v="0"/>
    <x v="0"/>
  </r>
  <r>
    <x v="58"/>
    <x v="0"/>
    <x v="7"/>
    <x v="154"/>
    <x v="1"/>
    <n v="105"/>
    <x v="3"/>
    <x v="0"/>
  </r>
  <r>
    <x v="58"/>
    <x v="0"/>
    <x v="8"/>
    <x v="158"/>
    <x v="0"/>
    <n v="5"/>
    <x v="1"/>
    <x v="1"/>
  </r>
  <r>
    <x v="58"/>
    <x v="0"/>
    <x v="8"/>
    <x v="158"/>
    <x v="1"/>
    <n v="9"/>
    <x v="1"/>
    <x v="1"/>
  </r>
  <r>
    <x v="58"/>
    <x v="0"/>
    <x v="12"/>
    <x v="159"/>
    <x v="0"/>
    <n v="5"/>
    <x v="7"/>
    <x v="3"/>
  </r>
  <r>
    <x v="58"/>
    <x v="0"/>
    <x v="12"/>
    <x v="158"/>
    <x v="0"/>
    <n v="0.1"/>
    <x v="1"/>
    <x v="1"/>
  </r>
  <r>
    <x v="58"/>
    <x v="0"/>
    <x v="12"/>
    <x v="155"/>
    <x v="1"/>
    <n v="2.1"/>
    <x v="0"/>
    <x v="0"/>
  </r>
  <r>
    <x v="58"/>
    <x v="0"/>
    <x v="12"/>
    <x v="158"/>
    <x v="1"/>
    <n v="0.2"/>
    <x v="1"/>
    <x v="1"/>
  </r>
  <r>
    <x v="58"/>
    <x v="0"/>
    <x v="14"/>
    <x v="155"/>
    <x v="0"/>
    <n v="95"/>
    <x v="0"/>
    <x v="0"/>
  </r>
  <r>
    <x v="58"/>
    <x v="0"/>
    <x v="14"/>
    <x v="155"/>
    <x v="1"/>
    <n v="78"/>
    <x v="0"/>
    <x v="0"/>
  </r>
  <r>
    <x v="58"/>
    <x v="0"/>
    <x v="15"/>
    <x v="155"/>
    <x v="0"/>
    <n v="6"/>
    <x v="0"/>
    <x v="0"/>
  </r>
  <r>
    <x v="58"/>
    <x v="0"/>
    <x v="15"/>
    <x v="158"/>
    <x v="0"/>
    <n v="0.5"/>
    <x v="1"/>
    <x v="1"/>
  </r>
  <r>
    <x v="58"/>
    <x v="0"/>
    <x v="16"/>
    <x v="155"/>
    <x v="0"/>
    <n v="0.6"/>
    <x v="0"/>
    <x v="0"/>
  </r>
  <r>
    <x v="58"/>
    <x v="0"/>
    <x v="16"/>
    <x v="158"/>
    <x v="0"/>
    <n v="1"/>
    <x v="1"/>
    <x v="1"/>
  </r>
  <r>
    <x v="58"/>
    <x v="0"/>
    <x v="16"/>
    <x v="155"/>
    <x v="1"/>
    <n v="2"/>
    <x v="0"/>
    <x v="0"/>
  </r>
  <r>
    <x v="58"/>
    <x v="0"/>
    <x v="16"/>
    <x v="154"/>
    <x v="1"/>
    <n v="40"/>
    <x v="3"/>
    <x v="0"/>
  </r>
  <r>
    <x v="58"/>
    <x v="0"/>
    <x v="17"/>
    <x v="155"/>
    <x v="0"/>
    <n v="1"/>
    <x v="0"/>
    <x v="0"/>
  </r>
  <r>
    <x v="58"/>
    <x v="0"/>
    <x v="17"/>
    <x v="26"/>
    <x v="1"/>
    <n v="3.1"/>
    <x v="7"/>
    <x v="3"/>
  </r>
  <r>
    <x v="58"/>
    <x v="0"/>
    <x v="17"/>
    <x v="154"/>
    <x v="1"/>
    <n v="28.4"/>
    <x v="3"/>
    <x v="0"/>
  </r>
  <r>
    <x v="58"/>
    <x v="0"/>
    <x v="17"/>
    <x v="158"/>
    <x v="1"/>
    <n v="0.4"/>
    <x v="1"/>
    <x v="1"/>
  </r>
  <r>
    <x v="58"/>
    <x v="3"/>
    <x v="25"/>
    <x v="158"/>
    <x v="0"/>
    <n v="7.9"/>
    <x v="1"/>
    <x v="1"/>
  </r>
  <r>
    <x v="58"/>
    <x v="3"/>
    <x v="25"/>
    <x v="158"/>
    <x v="1"/>
    <n v="8.3000000000000007"/>
    <x v="1"/>
    <x v="1"/>
  </r>
  <r>
    <x v="58"/>
    <x v="3"/>
    <x v="26"/>
    <x v="155"/>
    <x v="0"/>
    <n v="0.1"/>
    <x v="0"/>
    <x v="0"/>
  </r>
  <r>
    <x v="58"/>
    <x v="3"/>
    <x v="26"/>
    <x v="161"/>
    <x v="1"/>
    <n v="2.5"/>
    <x v="3"/>
    <x v="0"/>
  </r>
  <r>
    <x v="58"/>
    <x v="3"/>
    <x v="26"/>
    <x v="155"/>
    <x v="1"/>
    <n v="0.8"/>
    <x v="0"/>
    <x v="0"/>
  </r>
  <r>
    <x v="58"/>
    <x v="3"/>
    <x v="26"/>
    <x v="162"/>
    <x v="1"/>
    <n v="3.8"/>
    <x v="0"/>
    <x v="0"/>
  </r>
  <r>
    <x v="58"/>
    <x v="3"/>
    <x v="26"/>
    <x v="158"/>
    <x v="1"/>
    <n v="1.8"/>
    <x v="1"/>
    <x v="1"/>
  </r>
  <r>
    <x v="58"/>
    <x v="3"/>
    <x v="27"/>
    <x v="155"/>
    <x v="0"/>
    <n v="0.3"/>
    <x v="0"/>
    <x v="0"/>
  </r>
  <r>
    <x v="58"/>
    <x v="3"/>
    <x v="28"/>
    <x v="161"/>
    <x v="0"/>
    <n v="1.5"/>
    <x v="3"/>
    <x v="0"/>
  </r>
  <r>
    <x v="58"/>
    <x v="3"/>
    <x v="28"/>
    <x v="156"/>
    <x v="0"/>
    <n v="21.2"/>
    <x v="8"/>
    <x v="0"/>
  </r>
  <r>
    <x v="58"/>
    <x v="3"/>
    <x v="28"/>
    <x v="162"/>
    <x v="0"/>
    <n v="0.1"/>
    <x v="0"/>
    <x v="0"/>
  </r>
  <r>
    <x v="58"/>
    <x v="3"/>
    <x v="28"/>
    <x v="158"/>
    <x v="0"/>
    <n v="0.6"/>
    <x v="1"/>
    <x v="1"/>
  </r>
  <r>
    <x v="58"/>
    <x v="3"/>
    <x v="28"/>
    <x v="161"/>
    <x v="1"/>
    <n v="6.3"/>
    <x v="3"/>
    <x v="0"/>
  </r>
  <r>
    <x v="58"/>
    <x v="3"/>
    <x v="28"/>
    <x v="156"/>
    <x v="1"/>
    <n v="9"/>
    <x v="8"/>
    <x v="0"/>
  </r>
  <r>
    <x v="58"/>
    <x v="3"/>
    <x v="28"/>
    <x v="162"/>
    <x v="1"/>
    <n v="0.1"/>
    <x v="0"/>
    <x v="0"/>
  </r>
  <r>
    <x v="58"/>
    <x v="3"/>
    <x v="28"/>
    <x v="158"/>
    <x v="1"/>
    <n v="1"/>
    <x v="1"/>
    <x v="1"/>
  </r>
  <r>
    <x v="58"/>
    <x v="3"/>
    <x v="38"/>
    <x v="26"/>
    <x v="0"/>
    <n v="0.5"/>
    <x v="7"/>
    <x v="3"/>
  </r>
  <r>
    <x v="58"/>
    <x v="3"/>
    <x v="38"/>
    <x v="158"/>
    <x v="0"/>
    <n v="3"/>
    <x v="1"/>
    <x v="1"/>
  </r>
  <r>
    <x v="58"/>
    <x v="3"/>
    <x v="29"/>
    <x v="155"/>
    <x v="0"/>
    <n v="0.6"/>
    <x v="0"/>
    <x v="0"/>
  </r>
  <r>
    <x v="58"/>
    <x v="3"/>
    <x v="29"/>
    <x v="162"/>
    <x v="0"/>
    <n v="0.1"/>
    <x v="0"/>
    <x v="0"/>
  </r>
  <r>
    <x v="58"/>
    <x v="3"/>
    <x v="29"/>
    <x v="157"/>
    <x v="0"/>
    <n v="0.1"/>
    <x v="3"/>
    <x v="0"/>
  </r>
  <r>
    <x v="58"/>
    <x v="3"/>
    <x v="29"/>
    <x v="158"/>
    <x v="0"/>
    <n v="24.6"/>
    <x v="1"/>
    <x v="1"/>
  </r>
  <r>
    <x v="58"/>
    <x v="3"/>
    <x v="29"/>
    <x v="155"/>
    <x v="1"/>
    <n v="0.8"/>
    <x v="0"/>
    <x v="0"/>
  </r>
  <r>
    <x v="58"/>
    <x v="3"/>
    <x v="29"/>
    <x v="162"/>
    <x v="1"/>
    <n v="0.1"/>
    <x v="0"/>
    <x v="0"/>
  </r>
  <r>
    <x v="58"/>
    <x v="3"/>
    <x v="29"/>
    <x v="164"/>
    <x v="1"/>
    <n v="0.1"/>
    <x v="0"/>
    <x v="0"/>
  </r>
  <r>
    <x v="58"/>
    <x v="3"/>
    <x v="29"/>
    <x v="154"/>
    <x v="1"/>
    <n v="0.1"/>
    <x v="3"/>
    <x v="0"/>
  </r>
  <r>
    <x v="58"/>
    <x v="3"/>
    <x v="29"/>
    <x v="158"/>
    <x v="1"/>
    <n v="17.899999999999999"/>
    <x v="1"/>
    <x v="1"/>
  </r>
  <r>
    <x v="58"/>
    <x v="3"/>
    <x v="31"/>
    <x v="155"/>
    <x v="0"/>
    <n v="8.1"/>
    <x v="0"/>
    <x v="0"/>
  </r>
  <r>
    <x v="58"/>
    <x v="3"/>
    <x v="31"/>
    <x v="26"/>
    <x v="0"/>
    <n v="0.7"/>
    <x v="7"/>
    <x v="3"/>
  </r>
  <r>
    <x v="58"/>
    <x v="3"/>
    <x v="31"/>
    <x v="160"/>
    <x v="0"/>
    <n v="1"/>
    <x v="2"/>
    <x v="2"/>
  </r>
  <r>
    <x v="58"/>
    <x v="3"/>
    <x v="31"/>
    <x v="158"/>
    <x v="0"/>
    <n v="1.9"/>
    <x v="1"/>
    <x v="1"/>
  </r>
  <r>
    <x v="58"/>
    <x v="3"/>
    <x v="31"/>
    <x v="161"/>
    <x v="1"/>
    <n v="13"/>
    <x v="3"/>
    <x v="0"/>
  </r>
  <r>
    <x v="58"/>
    <x v="3"/>
    <x v="31"/>
    <x v="155"/>
    <x v="1"/>
    <n v="2.2000000000000002"/>
    <x v="0"/>
    <x v="0"/>
  </r>
  <r>
    <x v="58"/>
    <x v="3"/>
    <x v="31"/>
    <x v="26"/>
    <x v="1"/>
    <n v="2"/>
    <x v="7"/>
    <x v="3"/>
  </r>
  <r>
    <x v="58"/>
    <x v="3"/>
    <x v="32"/>
    <x v="161"/>
    <x v="0"/>
    <n v="16.7"/>
    <x v="3"/>
    <x v="0"/>
  </r>
  <r>
    <x v="58"/>
    <x v="3"/>
    <x v="32"/>
    <x v="161"/>
    <x v="1"/>
    <n v="25"/>
    <x v="3"/>
    <x v="0"/>
  </r>
  <r>
    <x v="58"/>
    <x v="3"/>
    <x v="33"/>
    <x v="156"/>
    <x v="0"/>
    <n v="6.5"/>
    <x v="8"/>
    <x v="0"/>
  </r>
  <r>
    <x v="58"/>
    <x v="3"/>
    <x v="34"/>
    <x v="161"/>
    <x v="0"/>
    <n v="0.1"/>
    <x v="3"/>
    <x v="0"/>
  </r>
  <r>
    <x v="58"/>
    <x v="3"/>
    <x v="34"/>
    <x v="156"/>
    <x v="0"/>
    <n v="5.5"/>
    <x v="8"/>
    <x v="0"/>
  </r>
  <r>
    <x v="58"/>
    <x v="3"/>
    <x v="34"/>
    <x v="155"/>
    <x v="0"/>
    <n v="5.8"/>
    <x v="0"/>
    <x v="0"/>
  </r>
  <r>
    <x v="58"/>
    <x v="3"/>
    <x v="34"/>
    <x v="26"/>
    <x v="0"/>
    <n v="4.3"/>
    <x v="7"/>
    <x v="3"/>
  </r>
  <r>
    <x v="58"/>
    <x v="3"/>
    <x v="34"/>
    <x v="158"/>
    <x v="0"/>
    <n v="0.4"/>
    <x v="1"/>
    <x v="1"/>
  </r>
  <r>
    <x v="58"/>
    <x v="3"/>
    <x v="34"/>
    <x v="155"/>
    <x v="1"/>
    <n v="17.8"/>
    <x v="0"/>
    <x v="0"/>
  </r>
  <r>
    <x v="58"/>
    <x v="3"/>
    <x v="35"/>
    <x v="155"/>
    <x v="1"/>
    <n v="5"/>
    <x v="0"/>
    <x v="0"/>
  </r>
  <r>
    <x v="58"/>
    <x v="3"/>
    <x v="36"/>
    <x v="155"/>
    <x v="0"/>
    <n v="1.9"/>
    <x v="0"/>
    <x v="0"/>
  </r>
  <r>
    <x v="58"/>
    <x v="3"/>
    <x v="36"/>
    <x v="162"/>
    <x v="1"/>
    <n v="8"/>
    <x v="0"/>
    <x v="0"/>
  </r>
  <r>
    <x v="58"/>
    <x v="3"/>
    <x v="37"/>
    <x v="161"/>
    <x v="0"/>
    <n v="0.8"/>
    <x v="3"/>
    <x v="0"/>
  </r>
  <r>
    <x v="58"/>
    <x v="3"/>
    <x v="37"/>
    <x v="162"/>
    <x v="1"/>
    <n v="3"/>
    <x v="0"/>
    <x v="0"/>
  </r>
  <r>
    <x v="58"/>
    <x v="0"/>
    <x v="107"/>
    <x v="159"/>
    <x v="0"/>
    <n v="7"/>
    <x v="7"/>
    <x v="3"/>
  </r>
  <r>
    <x v="58"/>
    <x v="0"/>
    <x v="107"/>
    <x v="158"/>
    <x v="0"/>
    <n v="1"/>
    <x v="1"/>
    <x v="1"/>
  </r>
  <r>
    <x v="58"/>
    <x v="0"/>
    <x v="107"/>
    <x v="158"/>
    <x v="1"/>
    <n v="2.2999999999999998"/>
    <x v="1"/>
    <x v="1"/>
  </r>
  <r>
    <x v="58"/>
    <x v="7"/>
    <x v="74"/>
    <x v="155"/>
    <x v="0"/>
    <n v="5.3"/>
    <x v="0"/>
    <x v="0"/>
  </r>
  <r>
    <x v="58"/>
    <x v="7"/>
    <x v="74"/>
    <x v="158"/>
    <x v="0"/>
    <n v="0.5"/>
    <x v="1"/>
    <x v="1"/>
  </r>
  <r>
    <x v="58"/>
    <x v="7"/>
    <x v="75"/>
    <x v="155"/>
    <x v="0"/>
    <n v="0.1"/>
    <x v="0"/>
    <x v="0"/>
  </r>
  <r>
    <x v="58"/>
    <x v="7"/>
    <x v="75"/>
    <x v="158"/>
    <x v="0"/>
    <n v="2.4"/>
    <x v="1"/>
    <x v="1"/>
  </r>
  <r>
    <x v="58"/>
    <x v="7"/>
    <x v="75"/>
    <x v="155"/>
    <x v="1"/>
    <n v="2.5"/>
    <x v="0"/>
    <x v="0"/>
  </r>
  <r>
    <x v="58"/>
    <x v="7"/>
    <x v="75"/>
    <x v="158"/>
    <x v="1"/>
    <n v="1"/>
    <x v="1"/>
    <x v="1"/>
  </r>
  <r>
    <x v="58"/>
    <x v="7"/>
    <x v="93"/>
    <x v="10"/>
    <x v="0"/>
    <n v="7.3"/>
    <x v="4"/>
    <x v="3"/>
  </r>
  <r>
    <x v="58"/>
    <x v="7"/>
    <x v="93"/>
    <x v="162"/>
    <x v="1"/>
    <n v="15.8"/>
    <x v="0"/>
    <x v="0"/>
  </r>
  <r>
    <x v="58"/>
    <x v="7"/>
    <x v="93"/>
    <x v="158"/>
    <x v="1"/>
    <n v="3.5"/>
    <x v="1"/>
    <x v="1"/>
  </r>
  <r>
    <x v="58"/>
    <x v="7"/>
    <x v="93"/>
    <x v="10"/>
    <x v="1"/>
    <n v="1.8"/>
    <x v="4"/>
    <x v="3"/>
  </r>
  <r>
    <x v="58"/>
    <x v="7"/>
    <x v="94"/>
    <x v="155"/>
    <x v="1"/>
    <n v="1"/>
    <x v="0"/>
    <x v="0"/>
  </r>
  <r>
    <x v="58"/>
    <x v="7"/>
    <x v="76"/>
    <x v="155"/>
    <x v="0"/>
    <n v="1.2"/>
    <x v="0"/>
    <x v="0"/>
  </r>
  <r>
    <x v="58"/>
    <x v="7"/>
    <x v="76"/>
    <x v="26"/>
    <x v="0"/>
    <n v="0.1"/>
    <x v="7"/>
    <x v="3"/>
  </r>
  <r>
    <x v="58"/>
    <x v="7"/>
    <x v="76"/>
    <x v="160"/>
    <x v="0"/>
    <n v="2.2999999999999998"/>
    <x v="2"/>
    <x v="2"/>
  </r>
  <r>
    <x v="58"/>
    <x v="7"/>
    <x v="76"/>
    <x v="163"/>
    <x v="0"/>
    <n v="0.3"/>
    <x v="0"/>
    <x v="0"/>
  </r>
  <r>
    <x v="58"/>
    <x v="7"/>
    <x v="76"/>
    <x v="154"/>
    <x v="0"/>
    <n v="3.7"/>
    <x v="3"/>
    <x v="0"/>
  </r>
  <r>
    <x v="58"/>
    <x v="7"/>
    <x v="76"/>
    <x v="158"/>
    <x v="0"/>
    <n v="7.6"/>
    <x v="1"/>
    <x v="1"/>
  </r>
  <r>
    <x v="58"/>
    <x v="7"/>
    <x v="76"/>
    <x v="10"/>
    <x v="0"/>
    <n v="2.8"/>
    <x v="4"/>
    <x v="3"/>
  </r>
  <r>
    <x v="58"/>
    <x v="7"/>
    <x v="76"/>
    <x v="155"/>
    <x v="1"/>
    <n v="0.1"/>
    <x v="0"/>
    <x v="0"/>
  </r>
  <r>
    <x v="58"/>
    <x v="7"/>
    <x v="76"/>
    <x v="162"/>
    <x v="1"/>
    <n v="1.4"/>
    <x v="0"/>
    <x v="0"/>
  </r>
  <r>
    <x v="58"/>
    <x v="7"/>
    <x v="76"/>
    <x v="26"/>
    <x v="1"/>
    <n v="4"/>
    <x v="7"/>
    <x v="3"/>
  </r>
  <r>
    <x v="58"/>
    <x v="7"/>
    <x v="76"/>
    <x v="160"/>
    <x v="1"/>
    <n v="0.1"/>
    <x v="2"/>
    <x v="2"/>
  </r>
  <r>
    <x v="58"/>
    <x v="7"/>
    <x v="76"/>
    <x v="164"/>
    <x v="1"/>
    <n v="27.5"/>
    <x v="0"/>
    <x v="0"/>
  </r>
  <r>
    <x v="58"/>
    <x v="7"/>
    <x v="76"/>
    <x v="163"/>
    <x v="1"/>
    <n v="4.5999999999999996"/>
    <x v="0"/>
    <x v="0"/>
  </r>
  <r>
    <x v="58"/>
    <x v="7"/>
    <x v="76"/>
    <x v="154"/>
    <x v="1"/>
    <n v="4.0999999999999996"/>
    <x v="3"/>
    <x v="0"/>
  </r>
  <r>
    <x v="58"/>
    <x v="7"/>
    <x v="76"/>
    <x v="158"/>
    <x v="1"/>
    <n v="2.1"/>
    <x v="1"/>
    <x v="1"/>
  </r>
  <r>
    <x v="58"/>
    <x v="7"/>
    <x v="77"/>
    <x v="155"/>
    <x v="0"/>
    <n v="0.4"/>
    <x v="0"/>
    <x v="0"/>
  </r>
  <r>
    <x v="58"/>
    <x v="7"/>
    <x v="77"/>
    <x v="158"/>
    <x v="0"/>
    <n v="6"/>
    <x v="1"/>
    <x v="1"/>
  </r>
  <r>
    <x v="58"/>
    <x v="7"/>
    <x v="77"/>
    <x v="10"/>
    <x v="0"/>
    <n v="4.3"/>
    <x v="4"/>
    <x v="3"/>
  </r>
  <r>
    <x v="58"/>
    <x v="7"/>
    <x v="77"/>
    <x v="26"/>
    <x v="1"/>
    <n v="192"/>
    <x v="7"/>
    <x v="3"/>
  </r>
  <r>
    <x v="58"/>
    <x v="7"/>
    <x v="77"/>
    <x v="154"/>
    <x v="1"/>
    <n v="535"/>
    <x v="3"/>
    <x v="0"/>
  </r>
  <r>
    <x v="58"/>
    <x v="7"/>
    <x v="78"/>
    <x v="156"/>
    <x v="0"/>
    <n v="1.3"/>
    <x v="8"/>
    <x v="0"/>
  </r>
  <r>
    <x v="58"/>
    <x v="7"/>
    <x v="78"/>
    <x v="155"/>
    <x v="0"/>
    <n v="4.9000000000000004"/>
    <x v="0"/>
    <x v="0"/>
  </r>
  <r>
    <x v="58"/>
    <x v="7"/>
    <x v="78"/>
    <x v="158"/>
    <x v="0"/>
    <n v="0.5"/>
    <x v="1"/>
    <x v="1"/>
  </r>
  <r>
    <x v="58"/>
    <x v="7"/>
    <x v="78"/>
    <x v="10"/>
    <x v="0"/>
    <n v="41"/>
    <x v="4"/>
    <x v="3"/>
  </r>
  <r>
    <x v="58"/>
    <x v="7"/>
    <x v="79"/>
    <x v="155"/>
    <x v="0"/>
    <n v="0.5"/>
    <x v="0"/>
    <x v="0"/>
  </r>
  <r>
    <x v="58"/>
    <x v="7"/>
    <x v="79"/>
    <x v="158"/>
    <x v="0"/>
    <n v="1.3"/>
    <x v="1"/>
    <x v="1"/>
  </r>
  <r>
    <x v="58"/>
    <x v="7"/>
    <x v="80"/>
    <x v="156"/>
    <x v="0"/>
    <n v="5.3"/>
    <x v="8"/>
    <x v="0"/>
  </r>
  <r>
    <x v="58"/>
    <x v="7"/>
    <x v="80"/>
    <x v="155"/>
    <x v="0"/>
    <n v="2.5"/>
    <x v="0"/>
    <x v="0"/>
  </r>
  <r>
    <x v="58"/>
    <x v="7"/>
    <x v="80"/>
    <x v="156"/>
    <x v="1"/>
    <n v="5.3"/>
    <x v="8"/>
    <x v="0"/>
  </r>
  <r>
    <x v="58"/>
    <x v="7"/>
    <x v="80"/>
    <x v="155"/>
    <x v="1"/>
    <n v="2.5"/>
    <x v="0"/>
    <x v="0"/>
  </r>
  <r>
    <x v="58"/>
    <x v="7"/>
    <x v="81"/>
    <x v="156"/>
    <x v="0"/>
    <n v="1"/>
    <x v="8"/>
    <x v="0"/>
  </r>
  <r>
    <x v="58"/>
    <x v="7"/>
    <x v="81"/>
    <x v="158"/>
    <x v="0"/>
    <n v="2"/>
    <x v="1"/>
    <x v="1"/>
  </r>
  <r>
    <x v="58"/>
    <x v="7"/>
    <x v="81"/>
    <x v="26"/>
    <x v="1"/>
    <n v="8.9"/>
    <x v="7"/>
    <x v="3"/>
  </r>
  <r>
    <x v="58"/>
    <x v="7"/>
    <x v="81"/>
    <x v="157"/>
    <x v="1"/>
    <n v="6.8"/>
    <x v="3"/>
    <x v="0"/>
  </r>
  <r>
    <x v="58"/>
    <x v="7"/>
    <x v="82"/>
    <x v="155"/>
    <x v="1"/>
    <n v="2"/>
    <x v="0"/>
    <x v="0"/>
  </r>
  <r>
    <x v="58"/>
    <x v="7"/>
    <x v="82"/>
    <x v="26"/>
    <x v="1"/>
    <n v="1"/>
    <x v="7"/>
    <x v="3"/>
  </r>
  <r>
    <x v="58"/>
    <x v="7"/>
    <x v="83"/>
    <x v="161"/>
    <x v="0"/>
    <n v="0.6"/>
    <x v="3"/>
    <x v="0"/>
  </r>
  <r>
    <x v="58"/>
    <x v="7"/>
    <x v="83"/>
    <x v="156"/>
    <x v="0"/>
    <n v="0.8"/>
    <x v="8"/>
    <x v="0"/>
  </r>
  <r>
    <x v="58"/>
    <x v="7"/>
    <x v="83"/>
    <x v="155"/>
    <x v="0"/>
    <n v="1.5"/>
    <x v="0"/>
    <x v="0"/>
  </r>
  <r>
    <x v="58"/>
    <x v="7"/>
    <x v="83"/>
    <x v="154"/>
    <x v="1"/>
    <n v="5"/>
    <x v="3"/>
    <x v="0"/>
  </r>
  <r>
    <x v="58"/>
    <x v="7"/>
    <x v="84"/>
    <x v="155"/>
    <x v="0"/>
    <n v="0.6"/>
    <x v="0"/>
    <x v="0"/>
  </r>
  <r>
    <x v="58"/>
    <x v="7"/>
    <x v="85"/>
    <x v="161"/>
    <x v="1"/>
    <n v="0.6"/>
    <x v="3"/>
    <x v="0"/>
  </r>
  <r>
    <x v="58"/>
    <x v="7"/>
    <x v="85"/>
    <x v="155"/>
    <x v="1"/>
    <n v="2.8"/>
    <x v="0"/>
    <x v="0"/>
  </r>
  <r>
    <x v="58"/>
    <x v="7"/>
    <x v="85"/>
    <x v="26"/>
    <x v="1"/>
    <n v="2.2000000000000002"/>
    <x v="7"/>
    <x v="3"/>
  </r>
  <r>
    <x v="58"/>
    <x v="7"/>
    <x v="85"/>
    <x v="158"/>
    <x v="1"/>
    <n v="6.4"/>
    <x v="1"/>
    <x v="1"/>
  </r>
  <r>
    <x v="58"/>
    <x v="7"/>
    <x v="85"/>
    <x v="10"/>
    <x v="1"/>
    <n v="2.5"/>
    <x v="4"/>
    <x v="3"/>
  </r>
  <r>
    <x v="58"/>
    <x v="7"/>
    <x v="86"/>
    <x v="155"/>
    <x v="0"/>
    <n v="0.6"/>
    <x v="0"/>
    <x v="0"/>
  </r>
  <r>
    <x v="58"/>
    <x v="7"/>
    <x v="86"/>
    <x v="26"/>
    <x v="0"/>
    <n v="0.1"/>
    <x v="7"/>
    <x v="3"/>
  </r>
  <r>
    <x v="58"/>
    <x v="7"/>
    <x v="86"/>
    <x v="157"/>
    <x v="0"/>
    <n v="3.4"/>
    <x v="3"/>
    <x v="0"/>
  </r>
  <r>
    <x v="58"/>
    <x v="7"/>
    <x v="86"/>
    <x v="158"/>
    <x v="0"/>
    <n v="0.4"/>
    <x v="1"/>
    <x v="1"/>
  </r>
  <r>
    <x v="58"/>
    <x v="7"/>
    <x v="86"/>
    <x v="156"/>
    <x v="1"/>
    <n v="2"/>
    <x v="8"/>
    <x v="0"/>
  </r>
  <r>
    <x v="58"/>
    <x v="7"/>
    <x v="87"/>
    <x v="161"/>
    <x v="0"/>
    <n v="0.8"/>
    <x v="3"/>
    <x v="0"/>
  </r>
  <r>
    <x v="58"/>
    <x v="7"/>
    <x v="87"/>
    <x v="156"/>
    <x v="0"/>
    <n v="1.3"/>
    <x v="8"/>
    <x v="0"/>
  </r>
  <r>
    <x v="58"/>
    <x v="7"/>
    <x v="119"/>
    <x v="158"/>
    <x v="0"/>
    <n v="32.200000000000003"/>
    <x v="1"/>
    <x v="1"/>
  </r>
  <r>
    <x v="58"/>
    <x v="7"/>
    <x v="89"/>
    <x v="155"/>
    <x v="0"/>
    <n v="3.1"/>
    <x v="0"/>
    <x v="0"/>
  </r>
  <r>
    <x v="58"/>
    <x v="7"/>
    <x v="91"/>
    <x v="155"/>
    <x v="0"/>
    <n v="0.9"/>
    <x v="0"/>
    <x v="0"/>
  </r>
  <r>
    <x v="58"/>
    <x v="7"/>
    <x v="91"/>
    <x v="162"/>
    <x v="0"/>
    <n v="1.8"/>
    <x v="0"/>
    <x v="0"/>
  </r>
  <r>
    <x v="58"/>
    <x v="7"/>
    <x v="91"/>
    <x v="162"/>
    <x v="1"/>
    <n v="0.2"/>
    <x v="0"/>
    <x v="0"/>
  </r>
  <r>
    <x v="58"/>
    <x v="7"/>
    <x v="115"/>
    <x v="156"/>
    <x v="0"/>
    <n v="0.4"/>
    <x v="8"/>
    <x v="0"/>
  </r>
  <r>
    <x v="58"/>
    <x v="7"/>
    <x v="115"/>
    <x v="26"/>
    <x v="1"/>
    <n v="57.7"/>
    <x v="7"/>
    <x v="3"/>
  </r>
  <r>
    <x v="58"/>
    <x v="7"/>
    <x v="115"/>
    <x v="158"/>
    <x v="1"/>
    <n v="0.3"/>
    <x v="1"/>
    <x v="1"/>
  </r>
  <r>
    <x v="58"/>
    <x v="7"/>
    <x v="121"/>
    <x v="162"/>
    <x v="1"/>
    <n v="0.1"/>
    <x v="0"/>
    <x v="0"/>
  </r>
  <r>
    <x v="58"/>
    <x v="7"/>
    <x v="92"/>
    <x v="156"/>
    <x v="0"/>
    <n v="0.2"/>
    <x v="8"/>
    <x v="0"/>
  </r>
  <r>
    <x v="58"/>
    <x v="7"/>
    <x v="116"/>
    <x v="155"/>
    <x v="0"/>
    <n v="0.6"/>
    <x v="0"/>
    <x v="0"/>
  </r>
  <r>
    <x v="58"/>
    <x v="7"/>
    <x v="118"/>
    <x v="155"/>
    <x v="0"/>
    <n v="0.8"/>
    <x v="0"/>
    <x v="0"/>
  </r>
  <r>
    <x v="58"/>
    <x v="7"/>
    <x v="118"/>
    <x v="155"/>
    <x v="1"/>
    <n v="0.3"/>
    <x v="0"/>
    <x v="0"/>
  </r>
  <r>
    <x v="58"/>
    <x v="7"/>
    <x v="118"/>
    <x v="158"/>
    <x v="1"/>
    <n v="0.1"/>
    <x v="1"/>
    <x v="1"/>
  </r>
  <r>
    <x v="58"/>
    <x v="7"/>
    <x v="95"/>
    <x v="155"/>
    <x v="0"/>
    <n v="1.6"/>
    <x v="0"/>
    <x v="0"/>
  </r>
  <r>
    <x v="58"/>
    <x v="7"/>
    <x v="95"/>
    <x v="154"/>
    <x v="1"/>
    <n v="9.4"/>
    <x v="3"/>
    <x v="0"/>
  </r>
  <r>
    <x v="58"/>
    <x v="7"/>
    <x v="98"/>
    <x v="158"/>
    <x v="1"/>
    <n v="0.5"/>
    <x v="1"/>
    <x v="1"/>
  </r>
  <r>
    <x v="58"/>
    <x v="7"/>
    <x v="100"/>
    <x v="158"/>
    <x v="0"/>
    <n v="0.1"/>
    <x v="1"/>
    <x v="1"/>
  </r>
  <r>
    <x v="58"/>
    <x v="7"/>
    <x v="101"/>
    <x v="162"/>
    <x v="0"/>
    <n v="0.4"/>
    <x v="0"/>
    <x v="0"/>
  </r>
  <r>
    <x v="58"/>
    <x v="7"/>
    <x v="101"/>
    <x v="161"/>
    <x v="1"/>
    <n v="3.9"/>
    <x v="3"/>
    <x v="0"/>
  </r>
  <r>
    <x v="58"/>
    <x v="7"/>
    <x v="101"/>
    <x v="162"/>
    <x v="1"/>
    <n v="25.8"/>
    <x v="0"/>
    <x v="0"/>
  </r>
  <r>
    <x v="58"/>
    <x v="7"/>
    <x v="101"/>
    <x v="26"/>
    <x v="1"/>
    <n v="1.1000000000000001"/>
    <x v="7"/>
    <x v="3"/>
  </r>
  <r>
    <x v="58"/>
    <x v="7"/>
    <x v="101"/>
    <x v="154"/>
    <x v="1"/>
    <n v="2.2000000000000002"/>
    <x v="3"/>
    <x v="0"/>
  </r>
  <r>
    <x v="58"/>
    <x v="7"/>
    <x v="101"/>
    <x v="158"/>
    <x v="1"/>
    <n v="5.7"/>
    <x v="1"/>
    <x v="1"/>
  </r>
  <r>
    <x v="58"/>
    <x v="7"/>
    <x v="102"/>
    <x v="155"/>
    <x v="0"/>
    <n v="2.9"/>
    <x v="0"/>
    <x v="0"/>
  </r>
  <r>
    <x v="58"/>
    <x v="7"/>
    <x v="102"/>
    <x v="162"/>
    <x v="0"/>
    <n v="0.2"/>
    <x v="0"/>
    <x v="0"/>
  </r>
  <r>
    <x v="58"/>
    <x v="7"/>
    <x v="102"/>
    <x v="158"/>
    <x v="0"/>
    <n v="0.4"/>
    <x v="1"/>
    <x v="1"/>
  </r>
  <r>
    <x v="58"/>
    <x v="7"/>
    <x v="102"/>
    <x v="161"/>
    <x v="1"/>
    <n v="1.3"/>
    <x v="3"/>
    <x v="0"/>
  </r>
  <r>
    <x v="58"/>
    <x v="7"/>
    <x v="102"/>
    <x v="162"/>
    <x v="1"/>
    <n v="16.3"/>
    <x v="0"/>
    <x v="0"/>
  </r>
  <r>
    <x v="58"/>
    <x v="7"/>
    <x v="102"/>
    <x v="26"/>
    <x v="1"/>
    <n v="11.9"/>
    <x v="7"/>
    <x v="3"/>
  </r>
  <r>
    <x v="58"/>
    <x v="7"/>
    <x v="102"/>
    <x v="160"/>
    <x v="1"/>
    <n v="8"/>
    <x v="2"/>
    <x v="2"/>
  </r>
  <r>
    <x v="58"/>
    <x v="7"/>
    <x v="102"/>
    <x v="163"/>
    <x v="1"/>
    <n v="2.5"/>
    <x v="0"/>
    <x v="0"/>
  </r>
  <r>
    <x v="58"/>
    <x v="7"/>
    <x v="102"/>
    <x v="158"/>
    <x v="1"/>
    <n v="1.7"/>
    <x v="1"/>
    <x v="1"/>
  </r>
  <r>
    <x v="58"/>
    <x v="7"/>
    <x v="103"/>
    <x v="155"/>
    <x v="0"/>
    <n v="0.5"/>
    <x v="0"/>
    <x v="0"/>
  </r>
  <r>
    <x v="58"/>
    <x v="7"/>
    <x v="103"/>
    <x v="162"/>
    <x v="0"/>
    <n v="0.1"/>
    <x v="0"/>
    <x v="0"/>
  </r>
  <r>
    <x v="58"/>
    <x v="7"/>
    <x v="103"/>
    <x v="155"/>
    <x v="1"/>
    <n v="1"/>
    <x v="0"/>
    <x v="0"/>
  </r>
  <r>
    <x v="58"/>
    <x v="7"/>
    <x v="103"/>
    <x v="162"/>
    <x v="1"/>
    <n v="32"/>
    <x v="0"/>
    <x v="0"/>
  </r>
  <r>
    <x v="58"/>
    <x v="7"/>
    <x v="103"/>
    <x v="158"/>
    <x v="1"/>
    <n v="13"/>
    <x v="1"/>
    <x v="1"/>
  </r>
  <r>
    <x v="58"/>
    <x v="7"/>
    <x v="104"/>
    <x v="156"/>
    <x v="0"/>
    <n v="2.2000000000000002"/>
    <x v="8"/>
    <x v="0"/>
  </r>
  <r>
    <x v="58"/>
    <x v="7"/>
    <x v="104"/>
    <x v="158"/>
    <x v="0"/>
    <n v="2.5"/>
    <x v="1"/>
    <x v="1"/>
  </r>
  <r>
    <x v="58"/>
    <x v="7"/>
    <x v="104"/>
    <x v="155"/>
    <x v="1"/>
    <n v="16.5"/>
    <x v="0"/>
    <x v="0"/>
  </r>
  <r>
    <x v="58"/>
    <x v="7"/>
    <x v="104"/>
    <x v="26"/>
    <x v="1"/>
    <n v="6.7"/>
    <x v="7"/>
    <x v="3"/>
  </r>
  <r>
    <x v="58"/>
    <x v="7"/>
    <x v="104"/>
    <x v="157"/>
    <x v="1"/>
    <n v="6.9"/>
    <x v="3"/>
    <x v="0"/>
  </r>
  <r>
    <x v="58"/>
    <x v="7"/>
    <x v="104"/>
    <x v="158"/>
    <x v="1"/>
    <n v="13.2"/>
    <x v="1"/>
    <x v="1"/>
  </r>
  <r>
    <x v="58"/>
    <x v="7"/>
    <x v="105"/>
    <x v="154"/>
    <x v="1"/>
    <n v="13"/>
    <x v="3"/>
    <x v="0"/>
  </r>
  <r>
    <x v="58"/>
    <x v="7"/>
    <x v="105"/>
    <x v="157"/>
    <x v="1"/>
    <n v="24"/>
    <x v="3"/>
    <x v="0"/>
  </r>
  <r>
    <x v="58"/>
    <x v="7"/>
    <x v="108"/>
    <x v="155"/>
    <x v="0"/>
    <n v="0.4"/>
    <x v="0"/>
    <x v="0"/>
  </r>
  <r>
    <x v="58"/>
    <x v="7"/>
    <x v="108"/>
    <x v="26"/>
    <x v="0"/>
    <n v="0.1"/>
    <x v="7"/>
    <x v="3"/>
  </r>
  <r>
    <x v="58"/>
    <x v="7"/>
    <x v="108"/>
    <x v="158"/>
    <x v="0"/>
    <n v="1.2"/>
    <x v="1"/>
    <x v="1"/>
  </r>
  <r>
    <x v="58"/>
    <x v="7"/>
    <x v="108"/>
    <x v="155"/>
    <x v="1"/>
    <n v="0.3"/>
    <x v="0"/>
    <x v="0"/>
  </r>
  <r>
    <x v="58"/>
    <x v="7"/>
    <x v="108"/>
    <x v="26"/>
    <x v="1"/>
    <n v="1.1000000000000001"/>
    <x v="7"/>
    <x v="3"/>
  </r>
  <r>
    <x v="58"/>
    <x v="7"/>
    <x v="108"/>
    <x v="163"/>
    <x v="1"/>
    <n v="4.5"/>
    <x v="0"/>
    <x v="0"/>
  </r>
  <r>
    <x v="58"/>
    <x v="7"/>
    <x v="108"/>
    <x v="158"/>
    <x v="1"/>
    <n v="1"/>
    <x v="1"/>
    <x v="1"/>
  </r>
  <r>
    <x v="58"/>
    <x v="7"/>
    <x v="109"/>
    <x v="155"/>
    <x v="0"/>
    <n v="28"/>
    <x v="0"/>
    <x v="0"/>
  </r>
  <r>
    <x v="58"/>
    <x v="7"/>
    <x v="109"/>
    <x v="26"/>
    <x v="0"/>
    <n v="5"/>
    <x v="7"/>
    <x v="3"/>
  </r>
  <r>
    <x v="58"/>
    <x v="7"/>
    <x v="109"/>
    <x v="154"/>
    <x v="0"/>
    <n v="6"/>
    <x v="3"/>
    <x v="0"/>
  </r>
  <r>
    <x v="58"/>
    <x v="7"/>
    <x v="111"/>
    <x v="155"/>
    <x v="0"/>
    <n v="1"/>
    <x v="0"/>
    <x v="0"/>
  </r>
  <r>
    <x v="58"/>
    <x v="7"/>
    <x v="111"/>
    <x v="162"/>
    <x v="1"/>
    <n v="2"/>
    <x v="0"/>
    <x v="0"/>
  </r>
  <r>
    <x v="58"/>
    <x v="7"/>
    <x v="117"/>
    <x v="156"/>
    <x v="0"/>
    <n v="1.2"/>
    <x v="8"/>
    <x v="0"/>
  </r>
  <r>
    <x v="58"/>
    <x v="7"/>
    <x v="117"/>
    <x v="154"/>
    <x v="0"/>
    <n v="6.4"/>
    <x v="3"/>
    <x v="0"/>
  </r>
  <r>
    <x v="58"/>
    <x v="7"/>
    <x v="117"/>
    <x v="162"/>
    <x v="1"/>
    <n v="1.5"/>
    <x v="0"/>
    <x v="0"/>
  </r>
  <r>
    <x v="58"/>
    <x v="7"/>
    <x v="117"/>
    <x v="154"/>
    <x v="1"/>
    <n v="0.1"/>
    <x v="3"/>
    <x v="0"/>
  </r>
  <r>
    <x v="58"/>
    <x v="7"/>
    <x v="112"/>
    <x v="155"/>
    <x v="0"/>
    <n v="9.9"/>
    <x v="0"/>
    <x v="0"/>
  </r>
  <r>
    <x v="58"/>
    <x v="7"/>
    <x v="112"/>
    <x v="26"/>
    <x v="0"/>
    <n v="0.6"/>
    <x v="7"/>
    <x v="3"/>
  </r>
  <r>
    <x v="58"/>
    <x v="7"/>
    <x v="112"/>
    <x v="158"/>
    <x v="0"/>
    <n v="1.3"/>
    <x v="1"/>
    <x v="1"/>
  </r>
  <r>
    <x v="58"/>
    <x v="7"/>
    <x v="112"/>
    <x v="155"/>
    <x v="1"/>
    <n v="0.1"/>
    <x v="0"/>
    <x v="0"/>
  </r>
  <r>
    <x v="58"/>
    <x v="7"/>
    <x v="112"/>
    <x v="26"/>
    <x v="1"/>
    <n v="0.1"/>
    <x v="7"/>
    <x v="3"/>
  </r>
  <r>
    <x v="58"/>
    <x v="7"/>
    <x v="112"/>
    <x v="158"/>
    <x v="1"/>
    <n v="0.1"/>
    <x v="1"/>
    <x v="1"/>
  </r>
  <r>
    <x v="58"/>
    <x v="7"/>
    <x v="114"/>
    <x v="155"/>
    <x v="0"/>
    <n v="7"/>
    <x v="0"/>
    <x v="0"/>
  </r>
  <r>
    <x v="58"/>
    <x v="5"/>
    <x v="55"/>
    <x v="160"/>
    <x v="0"/>
    <n v="0.4"/>
    <x v="2"/>
    <x v="2"/>
  </r>
  <r>
    <x v="58"/>
    <x v="5"/>
    <x v="55"/>
    <x v="158"/>
    <x v="0"/>
    <n v="20.5"/>
    <x v="1"/>
    <x v="1"/>
  </r>
  <r>
    <x v="58"/>
    <x v="5"/>
    <x v="55"/>
    <x v="160"/>
    <x v="1"/>
    <n v="6.6"/>
    <x v="2"/>
    <x v="2"/>
  </r>
  <r>
    <x v="58"/>
    <x v="5"/>
    <x v="55"/>
    <x v="158"/>
    <x v="1"/>
    <n v="12"/>
    <x v="1"/>
    <x v="1"/>
  </r>
  <r>
    <x v="58"/>
    <x v="5"/>
    <x v="59"/>
    <x v="163"/>
    <x v="0"/>
    <n v="0.1"/>
    <x v="0"/>
    <x v="0"/>
  </r>
  <r>
    <x v="58"/>
    <x v="5"/>
    <x v="59"/>
    <x v="158"/>
    <x v="0"/>
    <n v="9.6"/>
    <x v="1"/>
    <x v="1"/>
  </r>
  <r>
    <x v="58"/>
    <x v="5"/>
    <x v="59"/>
    <x v="163"/>
    <x v="1"/>
    <n v="0.1"/>
    <x v="0"/>
    <x v="0"/>
  </r>
  <r>
    <x v="58"/>
    <x v="5"/>
    <x v="59"/>
    <x v="158"/>
    <x v="1"/>
    <n v="7.3"/>
    <x v="1"/>
    <x v="1"/>
  </r>
  <r>
    <x v="58"/>
    <x v="5"/>
    <x v="56"/>
    <x v="161"/>
    <x v="0"/>
    <n v="18.399999999999999"/>
    <x v="3"/>
    <x v="0"/>
  </r>
  <r>
    <x v="58"/>
    <x v="5"/>
    <x v="56"/>
    <x v="156"/>
    <x v="0"/>
    <n v="9"/>
    <x v="8"/>
    <x v="0"/>
  </r>
  <r>
    <x v="58"/>
    <x v="5"/>
    <x v="56"/>
    <x v="26"/>
    <x v="0"/>
    <n v="3"/>
    <x v="7"/>
    <x v="3"/>
  </r>
  <r>
    <x v="58"/>
    <x v="5"/>
    <x v="56"/>
    <x v="160"/>
    <x v="0"/>
    <n v="0.2"/>
    <x v="2"/>
    <x v="2"/>
  </r>
  <r>
    <x v="58"/>
    <x v="5"/>
    <x v="56"/>
    <x v="158"/>
    <x v="0"/>
    <n v="52.6"/>
    <x v="1"/>
    <x v="1"/>
  </r>
  <r>
    <x v="58"/>
    <x v="5"/>
    <x v="56"/>
    <x v="161"/>
    <x v="1"/>
    <n v="155.30000000000001"/>
    <x v="3"/>
    <x v="0"/>
  </r>
  <r>
    <x v="58"/>
    <x v="5"/>
    <x v="56"/>
    <x v="26"/>
    <x v="1"/>
    <n v="26"/>
    <x v="7"/>
    <x v="3"/>
  </r>
  <r>
    <x v="58"/>
    <x v="5"/>
    <x v="56"/>
    <x v="160"/>
    <x v="1"/>
    <n v="11.2"/>
    <x v="2"/>
    <x v="2"/>
  </r>
  <r>
    <x v="58"/>
    <x v="5"/>
    <x v="56"/>
    <x v="163"/>
    <x v="1"/>
    <n v="2.2000000000000002"/>
    <x v="0"/>
    <x v="0"/>
  </r>
  <r>
    <x v="58"/>
    <x v="5"/>
    <x v="56"/>
    <x v="157"/>
    <x v="1"/>
    <n v="10.1"/>
    <x v="3"/>
    <x v="0"/>
  </r>
  <r>
    <x v="58"/>
    <x v="5"/>
    <x v="56"/>
    <x v="158"/>
    <x v="1"/>
    <n v="27.6"/>
    <x v="1"/>
    <x v="1"/>
  </r>
  <r>
    <x v="58"/>
    <x v="5"/>
    <x v="57"/>
    <x v="156"/>
    <x v="0"/>
    <n v="1.2"/>
    <x v="8"/>
    <x v="0"/>
  </r>
  <r>
    <x v="58"/>
    <x v="5"/>
    <x v="57"/>
    <x v="155"/>
    <x v="0"/>
    <n v="22.4"/>
    <x v="0"/>
    <x v="0"/>
  </r>
  <r>
    <x v="58"/>
    <x v="5"/>
    <x v="57"/>
    <x v="26"/>
    <x v="0"/>
    <n v="0.5"/>
    <x v="7"/>
    <x v="3"/>
  </r>
  <r>
    <x v="58"/>
    <x v="5"/>
    <x v="57"/>
    <x v="157"/>
    <x v="0"/>
    <n v="13.9"/>
    <x v="3"/>
    <x v="0"/>
  </r>
  <r>
    <x v="58"/>
    <x v="5"/>
    <x v="57"/>
    <x v="158"/>
    <x v="0"/>
    <n v="1.5"/>
    <x v="1"/>
    <x v="1"/>
  </r>
  <r>
    <x v="58"/>
    <x v="5"/>
    <x v="57"/>
    <x v="10"/>
    <x v="0"/>
    <n v="2.4"/>
    <x v="4"/>
    <x v="3"/>
  </r>
  <r>
    <x v="58"/>
    <x v="5"/>
    <x v="57"/>
    <x v="155"/>
    <x v="1"/>
    <n v="1.9"/>
    <x v="0"/>
    <x v="0"/>
  </r>
  <r>
    <x v="58"/>
    <x v="5"/>
    <x v="57"/>
    <x v="157"/>
    <x v="1"/>
    <n v="3.7"/>
    <x v="3"/>
    <x v="0"/>
  </r>
  <r>
    <x v="58"/>
    <x v="5"/>
    <x v="58"/>
    <x v="161"/>
    <x v="0"/>
    <n v="10.5"/>
    <x v="3"/>
    <x v="0"/>
  </r>
  <r>
    <x v="58"/>
    <x v="5"/>
    <x v="58"/>
    <x v="156"/>
    <x v="0"/>
    <n v="0.3"/>
    <x v="8"/>
    <x v="0"/>
  </r>
  <r>
    <x v="58"/>
    <x v="5"/>
    <x v="58"/>
    <x v="155"/>
    <x v="0"/>
    <n v="0.6"/>
    <x v="0"/>
    <x v="0"/>
  </r>
  <r>
    <x v="58"/>
    <x v="5"/>
    <x v="58"/>
    <x v="26"/>
    <x v="0"/>
    <n v="0.3"/>
    <x v="7"/>
    <x v="3"/>
  </r>
  <r>
    <x v="58"/>
    <x v="5"/>
    <x v="58"/>
    <x v="158"/>
    <x v="0"/>
    <n v="29.5"/>
    <x v="1"/>
    <x v="1"/>
  </r>
  <r>
    <x v="58"/>
    <x v="5"/>
    <x v="58"/>
    <x v="10"/>
    <x v="0"/>
    <n v="30.7"/>
    <x v="4"/>
    <x v="3"/>
  </r>
  <r>
    <x v="58"/>
    <x v="5"/>
    <x v="58"/>
    <x v="161"/>
    <x v="1"/>
    <n v="7.4"/>
    <x v="3"/>
    <x v="0"/>
  </r>
  <r>
    <x v="58"/>
    <x v="5"/>
    <x v="58"/>
    <x v="156"/>
    <x v="1"/>
    <n v="4.7"/>
    <x v="8"/>
    <x v="0"/>
  </r>
  <r>
    <x v="58"/>
    <x v="5"/>
    <x v="58"/>
    <x v="158"/>
    <x v="1"/>
    <n v="6.3"/>
    <x v="1"/>
    <x v="1"/>
  </r>
  <r>
    <x v="58"/>
    <x v="4"/>
    <x v="39"/>
    <x v="155"/>
    <x v="0"/>
    <n v="9.6"/>
    <x v="0"/>
    <x v="0"/>
  </r>
  <r>
    <x v="58"/>
    <x v="4"/>
    <x v="39"/>
    <x v="160"/>
    <x v="0"/>
    <n v="9.1"/>
    <x v="2"/>
    <x v="2"/>
  </r>
  <r>
    <x v="58"/>
    <x v="4"/>
    <x v="39"/>
    <x v="158"/>
    <x v="0"/>
    <n v="4.5"/>
    <x v="1"/>
    <x v="1"/>
  </r>
  <r>
    <x v="58"/>
    <x v="4"/>
    <x v="39"/>
    <x v="155"/>
    <x v="1"/>
    <n v="8"/>
    <x v="0"/>
    <x v="0"/>
  </r>
  <r>
    <x v="58"/>
    <x v="4"/>
    <x v="39"/>
    <x v="26"/>
    <x v="1"/>
    <n v="0.9"/>
    <x v="7"/>
    <x v="3"/>
  </r>
  <r>
    <x v="58"/>
    <x v="4"/>
    <x v="39"/>
    <x v="160"/>
    <x v="1"/>
    <n v="2"/>
    <x v="2"/>
    <x v="2"/>
  </r>
  <r>
    <x v="58"/>
    <x v="4"/>
    <x v="39"/>
    <x v="158"/>
    <x v="1"/>
    <n v="2.6"/>
    <x v="1"/>
    <x v="1"/>
  </r>
  <r>
    <x v="58"/>
    <x v="4"/>
    <x v="40"/>
    <x v="161"/>
    <x v="0"/>
    <n v="2"/>
    <x v="3"/>
    <x v="0"/>
  </r>
  <r>
    <x v="58"/>
    <x v="4"/>
    <x v="40"/>
    <x v="155"/>
    <x v="0"/>
    <n v="6.5"/>
    <x v="0"/>
    <x v="0"/>
  </r>
  <r>
    <x v="58"/>
    <x v="4"/>
    <x v="40"/>
    <x v="158"/>
    <x v="0"/>
    <n v="3"/>
    <x v="1"/>
    <x v="1"/>
  </r>
  <r>
    <x v="58"/>
    <x v="4"/>
    <x v="40"/>
    <x v="161"/>
    <x v="1"/>
    <n v="10.6"/>
    <x v="3"/>
    <x v="0"/>
  </r>
  <r>
    <x v="58"/>
    <x v="4"/>
    <x v="40"/>
    <x v="155"/>
    <x v="1"/>
    <n v="0.3"/>
    <x v="0"/>
    <x v="0"/>
  </r>
  <r>
    <x v="58"/>
    <x v="4"/>
    <x v="40"/>
    <x v="160"/>
    <x v="1"/>
    <n v="3.4"/>
    <x v="2"/>
    <x v="2"/>
  </r>
  <r>
    <x v="58"/>
    <x v="4"/>
    <x v="40"/>
    <x v="154"/>
    <x v="1"/>
    <n v="0.4"/>
    <x v="3"/>
    <x v="0"/>
  </r>
  <r>
    <x v="58"/>
    <x v="4"/>
    <x v="40"/>
    <x v="158"/>
    <x v="1"/>
    <n v="10.7"/>
    <x v="1"/>
    <x v="1"/>
  </r>
  <r>
    <x v="58"/>
    <x v="5"/>
    <x v="60"/>
    <x v="155"/>
    <x v="0"/>
    <n v="4.5"/>
    <x v="0"/>
    <x v="0"/>
  </r>
  <r>
    <x v="58"/>
    <x v="5"/>
    <x v="60"/>
    <x v="158"/>
    <x v="0"/>
    <n v="19.5"/>
    <x v="1"/>
    <x v="1"/>
  </r>
  <r>
    <x v="58"/>
    <x v="5"/>
    <x v="60"/>
    <x v="155"/>
    <x v="1"/>
    <n v="0.9"/>
    <x v="0"/>
    <x v="0"/>
  </r>
  <r>
    <x v="58"/>
    <x v="4"/>
    <x v="42"/>
    <x v="156"/>
    <x v="0"/>
    <n v="0.6"/>
    <x v="8"/>
    <x v="0"/>
  </r>
  <r>
    <x v="58"/>
    <x v="4"/>
    <x v="42"/>
    <x v="155"/>
    <x v="0"/>
    <n v="5.9"/>
    <x v="0"/>
    <x v="0"/>
  </r>
  <r>
    <x v="58"/>
    <x v="4"/>
    <x v="42"/>
    <x v="154"/>
    <x v="0"/>
    <n v="3"/>
    <x v="3"/>
    <x v="0"/>
  </r>
  <r>
    <x v="58"/>
    <x v="4"/>
    <x v="42"/>
    <x v="157"/>
    <x v="0"/>
    <n v="0.3"/>
    <x v="3"/>
    <x v="0"/>
  </r>
  <r>
    <x v="58"/>
    <x v="4"/>
    <x v="42"/>
    <x v="155"/>
    <x v="1"/>
    <n v="26.5"/>
    <x v="0"/>
    <x v="0"/>
  </r>
  <r>
    <x v="58"/>
    <x v="4"/>
    <x v="43"/>
    <x v="156"/>
    <x v="0"/>
    <n v="1.5"/>
    <x v="8"/>
    <x v="0"/>
  </r>
  <r>
    <x v="58"/>
    <x v="4"/>
    <x v="44"/>
    <x v="155"/>
    <x v="0"/>
    <n v="0.7"/>
    <x v="0"/>
    <x v="0"/>
  </r>
  <r>
    <x v="58"/>
    <x v="4"/>
    <x v="45"/>
    <x v="158"/>
    <x v="0"/>
    <n v="1.2"/>
    <x v="1"/>
    <x v="1"/>
  </r>
  <r>
    <x v="58"/>
    <x v="4"/>
    <x v="46"/>
    <x v="161"/>
    <x v="0"/>
    <n v="37.200000000000003"/>
    <x v="3"/>
    <x v="0"/>
  </r>
  <r>
    <x v="58"/>
    <x v="4"/>
    <x v="46"/>
    <x v="158"/>
    <x v="0"/>
    <n v="4.9000000000000004"/>
    <x v="1"/>
    <x v="1"/>
  </r>
  <r>
    <x v="58"/>
    <x v="4"/>
    <x v="46"/>
    <x v="158"/>
    <x v="1"/>
    <n v="1.5"/>
    <x v="1"/>
    <x v="1"/>
  </r>
  <r>
    <x v="58"/>
    <x v="4"/>
    <x v="48"/>
    <x v="156"/>
    <x v="0"/>
    <n v="1"/>
    <x v="8"/>
    <x v="0"/>
  </r>
  <r>
    <x v="58"/>
    <x v="4"/>
    <x v="53"/>
    <x v="161"/>
    <x v="0"/>
    <n v="3.5"/>
    <x v="3"/>
    <x v="0"/>
  </r>
  <r>
    <x v="58"/>
    <x v="4"/>
    <x v="53"/>
    <x v="154"/>
    <x v="0"/>
    <n v="12.5"/>
    <x v="3"/>
    <x v="0"/>
  </r>
  <r>
    <x v="58"/>
    <x v="4"/>
    <x v="53"/>
    <x v="161"/>
    <x v="1"/>
    <n v="4"/>
    <x v="3"/>
    <x v="0"/>
  </r>
  <r>
    <x v="58"/>
    <x v="4"/>
    <x v="53"/>
    <x v="154"/>
    <x v="1"/>
    <n v="230"/>
    <x v="3"/>
    <x v="0"/>
  </r>
  <r>
    <x v="58"/>
    <x v="4"/>
    <x v="54"/>
    <x v="158"/>
    <x v="1"/>
    <n v="0.4"/>
    <x v="1"/>
    <x v="1"/>
  </r>
  <r>
    <x v="58"/>
    <x v="4"/>
    <x v="49"/>
    <x v="156"/>
    <x v="0"/>
    <n v="2"/>
    <x v="8"/>
    <x v="0"/>
  </r>
  <r>
    <x v="58"/>
    <x v="4"/>
    <x v="49"/>
    <x v="155"/>
    <x v="0"/>
    <n v="4.5999999999999996"/>
    <x v="0"/>
    <x v="0"/>
  </r>
  <r>
    <x v="58"/>
    <x v="4"/>
    <x v="49"/>
    <x v="164"/>
    <x v="0"/>
    <n v="9"/>
    <x v="0"/>
    <x v="0"/>
  </r>
  <r>
    <x v="58"/>
    <x v="4"/>
    <x v="49"/>
    <x v="154"/>
    <x v="0"/>
    <n v="0.5"/>
    <x v="3"/>
    <x v="0"/>
  </r>
  <r>
    <x v="58"/>
    <x v="4"/>
    <x v="49"/>
    <x v="157"/>
    <x v="0"/>
    <n v="0.1"/>
    <x v="3"/>
    <x v="0"/>
  </r>
  <r>
    <x v="58"/>
    <x v="4"/>
    <x v="49"/>
    <x v="158"/>
    <x v="0"/>
    <n v="3.6"/>
    <x v="1"/>
    <x v="1"/>
  </r>
  <r>
    <x v="58"/>
    <x v="4"/>
    <x v="49"/>
    <x v="155"/>
    <x v="1"/>
    <n v="1.1000000000000001"/>
    <x v="0"/>
    <x v="0"/>
  </r>
  <r>
    <x v="58"/>
    <x v="4"/>
    <x v="49"/>
    <x v="26"/>
    <x v="1"/>
    <n v="0.7"/>
    <x v="7"/>
    <x v="3"/>
  </r>
  <r>
    <x v="58"/>
    <x v="4"/>
    <x v="49"/>
    <x v="164"/>
    <x v="1"/>
    <n v="1.8"/>
    <x v="0"/>
    <x v="0"/>
  </r>
  <r>
    <x v="58"/>
    <x v="4"/>
    <x v="49"/>
    <x v="154"/>
    <x v="1"/>
    <n v="0.4"/>
    <x v="3"/>
    <x v="0"/>
  </r>
  <r>
    <x v="58"/>
    <x v="4"/>
    <x v="49"/>
    <x v="157"/>
    <x v="1"/>
    <n v="10.6"/>
    <x v="3"/>
    <x v="0"/>
  </r>
  <r>
    <x v="58"/>
    <x v="4"/>
    <x v="49"/>
    <x v="158"/>
    <x v="1"/>
    <n v="1.4"/>
    <x v="1"/>
    <x v="1"/>
  </r>
  <r>
    <x v="59"/>
    <x v="6"/>
    <x v="61"/>
    <x v="155"/>
    <x v="1"/>
    <n v="0.6"/>
    <x v="0"/>
    <x v="0"/>
  </r>
  <r>
    <x v="59"/>
    <x v="6"/>
    <x v="62"/>
    <x v="156"/>
    <x v="0"/>
    <n v="0.2"/>
    <x v="8"/>
    <x v="0"/>
  </r>
  <r>
    <x v="59"/>
    <x v="6"/>
    <x v="63"/>
    <x v="156"/>
    <x v="0"/>
    <n v="0.8"/>
    <x v="8"/>
    <x v="0"/>
  </r>
  <r>
    <x v="59"/>
    <x v="6"/>
    <x v="63"/>
    <x v="26"/>
    <x v="0"/>
    <n v="3.8"/>
    <x v="7"/>
    <x v="3"/>
  </r>
  <r>
    <x v="59"/>
    <x v="6"/>
    <x v="63"/>
    <x v="154"/>
    <x v="0"/>
    <n v="73"/>
    <x v="3"/>
    <x v="0"/>
  </r>
  <r>
    <x v="59"/>
    <x v="6"/>
    <x v="63"/>
    <x v="158"/>
    <x v="0"/>
    <n v="39.1"/>
    <x v="1"/>
    <x v="1"/>
  </r>
  <r>
    <x v="59"/>
    <x v="6"/>
    <x v="122"/>
    <x v="155"/>
    <x v="1"/>
    <n v="1"/>
    <x v="0"/>
    <x v="0"/>
  </r>
  <r>
    <x v="59"/>
    <x v="6"/>
    <x v="65"/>
    <x v="156"/>
    <x v="0"/>
    <n v="1"/>
    <x v="8"/>
    <x v="0"/>
  </r>
  <r>
    <x v="59"/>
    <x v="6"/>
    <x v="65"/>
    <x v="26"/>
    <x v="0"/>
    <n v="1"/>
    <x v="7"/>
    <x v="3"/>
  </r>
  <r>
    <x v="59"/>
    <x v="6"/>
    <x v="65"/>
    <x v="158"/>
    <x v="0"/>
    <n v="2"/>
    <x v="1"/>
    <x v="1"/>
  </r>
  <r>
    <x v="59"/>
    <x v="6"/>
    <x v="65"/>
    <x v="156"/>
    <x v="1"/>
    <n v="2"/>
    <x v="8"/>
    <x v="0"/>
  </r>
  <r>
    <x v="59"/>
    <x v="6"/>
    <x v="65"/>
    <x v="155"/>
    <x v="1"/>
    <n v="0.1"/>
    <x v="0"/>
    <x v="0"/>
  </r>
  <r>
    <x v="59"/>
    <x v="6"/>
    <x v="71"/>
    <x v="154"/>
    <x v="0"/>
    <n v="1.9"/>
    <x v="3"/>
    <x v="0"/>
  </r>
  <r>
    <x v="59"/>
    <x v="6"/>
    <x v="72"/>
    <x v="155"/>
    <x v="0"/>
    <n v="29.3"/>
    <x v="0"/>
    <x v="0"/>
  </r>
  <r>
    <x v="59"/>
    <x v="0"/>
    <x v="5"/>
    <x v="158"/>
    <x v="0"/>
    <n v="2"/>
    <x v="1"/>
    <x v="1"/>
  </r>
  <r>
    <x v="59"/>
    <x v="0"/>
    <x v="5"/>
    <x v="155"/>
    <x v="1"/>
    <n v="0.1"/>
    <x v="0"/>
    <x v="0"/>
  </r>
  <r>
    <x v="59"/>
    <x v="0"/>
    <x v="6"/>
    <x v="155"/>
    <x v="0"/>
    <n v="0.1"/>
    <x v="0"/>
    <x v="0"/>
  </r>
  <r>
    <x v="59"/>
    <x v="0"/>
    <x v="6"/>
    <x v="162"/>
    <x v="0"/>
    <n v="0.1"/>
    <x v="0"/>
    <x v="0"/>
  </r>
  <r>
    <x v="59"/>
    <x v="0"/>
    <x v="6"/>
    <x v="163"/>
    <x v="0"/>
    <n v="1.1000000000000001"/>
    <x v="0"/>
    <x v="0"/>
  </r>
  <r>
    <x v="59"/>
    <x v="0"/>
    <x v="6"/>
    <x v="158"/>
    <x v="0"/>
    <n v="4.9000000000000004"/>
    <x v="1"/>
    <x v="1"/>
  </r>
  <r>
    <x v="59"/>
    <x v="0"/>
    <x v="6"/>
    <x v="10"/>
    <x v="0"/>
    <n v="12.8"/>
    <x v="4"/>
    <x v="3"/>
  </r>
  <r>
    <x v="59"/>
    <x v="0"/>
    <x v="6"/>
    <x v="155"/>
    <x v="1"/>
    <n v="0.1"/>
    <x v="0"/>
    <x v="0"/>
  </r>
  <r>
    <x v="59"/>
    <x v="0"/>
    <x v="6"/>
    <x v="26"/>
    <x v="1"/>
    <n v="0.2"/>
    <x v="7"/>
    <x v="3"/>
  </r>
  <r>
    <x v="59"/>
    <x v="0"/>
    <x v="6"/>
    <x v="158"/>
    <x v="1"/>
    <n v="1.2"/>
    <x v="1"/>
    <x v="1"/>
  </r>
  <r>
    <x v="59"/>
    <x v="0"/>
    <x v="8"/>
    <x v="156"/>
    <x v="0"/>
    <n v="0.2"/>
    <x v="8"/>
    <x v="0"/>
  </r>
  <r>
    <x v="59"/>
    <x v="0"/>
    <x v="8"/>
    <x v="26"/>
    <x v="0"/>
    <n v="2.5"/>
    <x v="7"/>
    <x v="3"/>
  </r>
  <r>
    <x v="59"/>
    <x v="0"/>
    <x v="8"/>
    <x v="163"/>
    <x v="0"/>
    <n v="8"/>
    <x v="0"/>
    <x v="0"/>
  </r>
  <r>
    <x v="59"/>
    <x v="0"/>
    <x v="8"/>
    <x v="157"/>
    <x v="0"/>
    <n v="33"/>
    <x v="3"/>
    <x v="0"/>
  </r>
  <r>
    <x v="59"/>
    <x v="0"/>
    <x v="8"/>
    <x v="158"/>
    <x v="0"/>
    <n v="0.5"/>
    <x v="1"/>
    <x v="1"/>
  </r>
  <r>
    <x v="59"/>
    <x v="0"/>
    <x v="8"/>
    <x v="161"/>
    <x v="1"/>
    <n v="2.9"/>
    <x v="3"/>
    <x v="0"/>
  </r>
  <r>
    <x v="59"/>
    <x v="0"/>
    <x v="8"/>
    <x v="158"/>
    <x v="1"/>
    <n v="0.5"/>
    <x v="1"/>
    <x v="1"/>
  </r>
  <r>
    <x v="59"/>
    <x v="0"/>
    <x v="14"/>
    <x v="156"/>
    <x v="0"/>
    <n v="5.5"/>
    <x v="8"/>
    <x v="0"/>
  </r>
  <r>
    <x v="59"/>
    <x v="0"/>
    <x v="14"/>
    <x v="161"/>
    <x v="1"/>
    <n v="2"/>
    <x v="3"/>
    <x v="0"/>
  </r>
  <r>
    <x v="59"/>
    <x v="0"/>
    <x v="14"/>
    <x v="155"/>
    <x v="1"/>
    <n v="29"/>
    <x v="0"/>
    <x v="0"/>
  </r>
  <r>
    <x v="59"/>
    <x v="0"/>
    <x v="14"/>
    <x v="26"/>
    <x v="1"/>
    <n v="157"/>
    <x v="7"/>
    <x v="3"/>
  </r>
  <r>
    <x v="59"/>
    <x v="0"/>
    <x v="14"/>
    <x v="154"/>
    <x v="1"/>
    <n v="418"/>
    <x v="3"/>
    <x v="0"/>
  </r>
  <r>
    <x v="59"/>
    <x v="0"/>
    <x v="14"/>
    <x v="158"/>
    <x v="1"/>
    <n v="10"/>
    <x v="1"/>
    <x v="1"/>
  </r>
  <r>
    <x v="59"/>
    <x v="0"/>
    <x v="4"/>
    <x v="26"/>
    <x v="0"/>
    <n v="3.2"/>
    <x v="7"/>
    <x v="3"/>
  </r>
  <r>
    <x v="59"/>
    <x v="0"/>
    <x v="4"/>
    <x v="154"/>
    <x v="1"/>
    <n v="1.6"/>
    <x v="3"/>
    <x v="0"/>
  </r>
  <r>
    <x v="59"/>
    <x v="0"/>
    <x v="4"/>
    <x v="158"/>
    <x v="1"/>
    <n v="1.5"/>
    <x v="1"/>
    <x v="1"/>
  </r>
  <r>
    <x v="59"/>
    <x v="0"/>
    <x v="3"/>
    <x v="158"/>
    <x v="0"/>
    <n v="17.399999999999999"/>
    <x v="1"/>
    <x v="1"/>
  </r>
  <r>
    <x v="59"/>
    <x v="0"/>
    <x v="3"/>
    <x v="158"/>
    <x v="1"/>
    <n v="1.3"/>
    <x v="1"/>
    <x v="1"/>
  </r>
  <r>
    <x v="59"/>
    <x v="0"/>
    <x v="0"/>
    <x v="161"/>
    <x v="0"/>
    <n v="13.3"/>
    <x v="3"/>
    <x v="0"/>
  </r>
  <r>
    <x v="59"/>
    <x v="0"/>
    <x v="0"/>
    <x v="155"/>
    <x v="0"/>
    <n v="13.4"/>
    <x v="0"/>
    <x v="0"/>
  </r>
  <r>
    <x v="59"/>
    <x v="0"/>
    <x v="0"/>
    <x v="26"/>
    <x v="0"/>
    <n v="1.1000000000000001"/>
    <x v="7"/>
    <x v="3"/>
  </r>
  <r>
    <x v="59"/>
    <x v="0"/>
    <x v="0"/>
    <x v="154"/>
    <x v="0"/>
    <n v="0.9"/>
    <x v="3"/>
    <x v="0"/>
  </r>
  <r>
    <x v="59"/>
    <x v="0"/>
    <x v="0"/>
    <x v="158"/>
    <x v="0"/>
    <n v="9.3000000000000007"/>
    <x v="1"/>
    <x v="1"/>
  </r>
  <r>
    <x v="59"/>
    <x v="0"/>
    <x v="0"/>
    <x v="161"/>
    <x v="1"/>
    <n v="1"/>
    <x v="3"/>
    <x v="0"/>
  </r>
  <r>
    <x v="59"/>
    <x v="0"/>
    <x v="0"/>
    <x v="155"/>
    <x v="1"/>
    <n v="1.3"/>
    <x v="0"/>
    <x v="0"/>
  </r>
  <r>
    <x v="59"/>
    <x v="0"/>
    <x v="0"/>
    <x v="26"/>
    <x v="1"/>
    <n v="1.4"/>
    <x v="7"/>
    <x v="3"/>
  </r>
  <r>
    <x v="59"/>
    <x v="0"/>
    <x v="0"/>
    <x v="154"/>
    <x v="1"/>
    <n v="1"/>
    <x v="3"/>
    <x v="0"/>
  </r>
  <r>
    <x v="59"/>
    <x v="0"/>
    <x v="0"/>
    <x v="158"/>
    <x v="1"/>
    <n v="8.9"/>
    <x v="1"/>
    <x v="1"/>
  </r>
  <r>
    <x v="59"/>
    <x v="0"/>
    <x v="10"/>
    <x v="155"/>
    <x v="0"/>
    <n v="0.9"/>
    <x v="0"/>
    <x v="0"/>
  </r>
  <r>
    <x v="59"/>
    <x v="0"/>
    <x v="7"/>
    <x v="161"/>
    <x v="0"/>
    <n v="1.7"/>
    <x v="3"/>
    <x v="0"/>
  </r>
  <r>
    <x v="59"/>
    <x v="0"/>
    <x v="7"/>
    <x v="155"/>
    <x v="0"/>
    <n v="0.7"/>
    <x v="0"/>
    <x v="0"/>
  </r>
  <r>
    <x v="59"/>
    <x v="0"/>
    <x v="7"/>
    <x v="158"/>
    <x v="0"/>
    <n v="1"/>
    <x v="1"/>
    <x v="1"/>
  </r>
  <r>
    <x v="59"/>
    <x v="0"/>
    <x v="7"/>
    <x v="10"/>
    <x v="0"/>
    <n v="5"/>
    <x v="4"/>
    <x v="3"/>
  </r>
  <r>
    <x v="59"/>
    <x v="0"/>
    <x v="15"/>
    <x v="155"/>
    <x v="0"/>
    <n v="20.7"/>
    <x v="0"/>
    <x v="0"/>
  </r>
  <r>
    <x v="59"/>
    <x v="0"/>
    <x v="15"/>
    <x v="26"/>
    <x v="0"/>
    <n v="13"/>
    <x v="7"/>
    <x v="3"/>
  </r>
  <r>
    <x v="59"/>
    <x v="0"/>
    <x v="15"/>
    <x v="158"/>
    <x v="0"/>
    <n v="4.2"/>
    <x v="1"/>
    <x v="1"/>
  </r>
  <r>
    <x v="59"/>
    <x v="0"/>
    <x v="15"/>
    <x v="155"/>
    <x v="1"/>
    <n v="28.5"/>
    <x v="0"/>
    <x v="0"/>
  </r>
  <r>
    <x v="59"/>
    <x v="0"/>
    <x v="15"/>
    <x v="158"/>
    <x v="1"/>
    <n v="1.1000000000000001"/>
    <x v="1"/>
    <x v="1"/>
  </r>
  <r>
    <x v="59"/>
    <x v="0"/>
    <x v="12"/>
    <x v="161"/>
    <x v="0"/>
    <n v="0.2"/>
    <x v="3"/>
    <x v="0"/>
  </r>
  <r>
    <x v="59"/>
    <x v="0"/>
    <x v="12"/>
    <x v="155"/>
    <x v="0"/>
    <n v="0.1"/>
    <x v="0"/>
    <x v="0"/>
  </r>
  <r>
    <x v="59"/>
    <x v="0"/>
    <x v="12"/>
    <x v="26"/>
    <x v="0"/>
    <n v="1.9"/>
    <x v="7"/>
    <x v="3"/>
  </r>
  <r>
    <x v="59"/>
    <x v="0"/>
    <x v="12"/>
    <x v="158"/>
    <x v="0"/>
    <n v="8.9"/>
    <x v="1"/>
    <x v="1"/>
  </r>
  <r>
    <x v="59"/>
    <x v="0"/>
    <x v="12"/>
    <x v="26"/>
    <x v="1"/>
    <n v="0.2"/>
    <x v="7"/>
    <x v="3"/>
  </r>
  <r>
    <x v="59"/>
    <x v="0"/>
    <x v="12"/>
    <x v="163"/>
    <x v="1"/>
    <n v="1.2"/>
    <x v="0"/>
    <x v="0"/>
  </r>
  <r>
    <x v="59"/>
    <x v="0"/>
    <x v="12"/>
    <x v="154"/>
    <x v="1"/>
    <n v="1"/>
    <x v="3"/>
    <x v="0"/>
  </r>
  <r>
    <x v="59"/>
    <x v="0"/>
    <x v="12"/>
    <x v="158"/>
    <x v="1"/>
    <n v="0.6"/>
    <x v="1"/>
    <x v="1"/>
  </r>
  <r>
    <x v="59"/>
    <x v="0"/>
    <x v="107"/>
    <x v="155"/>
    <x v="0"/>
    <n v="1"/>
    <x v="0"/>
    <x v="0"/>
  </r>
  <r>
    <x v="59"/>
    <x v="0"/>
    <x v="107"/>
    <x v="162"/>
    <x v="0"/>
    <n v="0.3"/>
    <x v="0"/>
    <x v="0"/>
  </r>
  <r>
    <x v="59"/>
    <x v="0"/>
    <x v="107"/>
    <x v="158"/>
    <x v="0"/>
    <n v="0.5"/>
    <x v="1"/>
    <x v="1"/>
  </r>
  <r>
    <x v="59"/>
    <x v="0"/>
    <x v="106"/>
    <x v="162"/>
    <x v="0"/>
    <n v="2"/>
    <x v="0"/>
    <x v="0"/>
  </r>
  <r>
    <x v="59"/>
    <x v="0"/>
    <x v="17"/>
    <x v="161"/>
    <x v="0"/>
    <n v="6.2"/>
    <x v="3"/>
    <x v="0"/>
  </r>
  <r>
    <x v="59"/>
    <x v="0"/>
    <x v="17"/>
    <x v="26"/>
    <x v="0"/>
    <n v="1.2"/>
    <x v="7"/>
    <x v="3"/>
  </r>
  <r>
    <x v="59"/>
    <x v="0"/>
    <x v="17"/>
    <x v="154"/>
    <x v="0"/>
    <n v="10.199999999999999"/>
    <x v="3"/>
    <x v="0"/>
  </r>
  <r>
    <x v="59"/>
    <x v="0"/>
    <x v="17"/>
    <x v="158"/>
    <x v="0"/>
    <n v="1.3"/>
    <x v="1"/>
    <x v="1"/>
  </r>
  <r>
    <x v="59"/>
    <x v="0"/>
    <x v="16"/>
    <x v="161"/>
    <x v="0"/>
    <n v="9.4"/>
    <x v="3"/>
    <x v="0"/>
  </r>
  <r>
    <x v="59"/>
    <x v="0"/>
    <x v="16"/>
    <x v="155"/>
    <x v="0"/>
    <n v="4.0999999999999996"/>
    <x v="0"/>
    <x v="0"/>
  </r>
  <r>
    <x v="59"/>
    <x v="0"/>
    <x v="16"/>
    <x v="26"/>
    <x v="0"/>
    <n v="1"/>
    <x v="7"/>
    <x v="3"/>
  </r>
  <r>
    <x v="59"/>
    <x v="0"/>
    <x v="16"/>
    <x v="158"/>
    <x v="0"/>
    <n v="1.4"/>
    <x v="1"/>
    <x v="1"/>
  </r>
  <r>
    <x v="59"/>
    <x v="0"/>
    <x v="16"/>
    <x v="155"/>
    <x v="1"/>
    <n v="0.6"/>
    <x v="0"/>
    <x v="0"/>
  </r>
  <r>
    <x v="59"/>
    <x v="0"/>
    <x v="18"/>
    <x v="157"/>
    <x v="0"/>
    <n v="1.4"/>
    <x v="3"/>
    <x v="0"/>
  </r>
  <r>
    <x v="59"/>
    <x v="7"/>
    <x v="74"/>
    <x v="155"/>
    <x v="0"/>
    <n v="11.2"/>
    <x v="0"/>
    <x v="0"/>
  </r>
  <r>
    <x v="59"/>
    <x v="7"/>
    <x v="74"/>
    <x v="158"/>
    <x v="0"/>
    <n v="0.7"/>
    <x v="1"/>
    <x v="1"/>
  </r>
  <r>
    <x v="59"/>
    <x v="7"/>
    <x v="74"/>
    <x v="161"/>
    <x v="1"/>
    <n v="3.1"/>
    <x v="3"/>
    <x v="0"/>
  </r>
  <r>
    <x v="59"/>
    <x v="7"/>
    <x v="74"/>
    <x v="155"/>
    <x v="1"/>
    <n v="0.1"/>
    <x v="0"/>
    <x v="0"/>
  </r>
  <r>
    <x v="59"/>
    <x v="7"/>
    <x v="75"/>
    <x v="156"/>
    <x v="0"/>
    <n v="1"/>
    <x v="8"/>
    <x v="0"/>
  </r>
  <r>
    <x v="59"/>
    <x v="7"/>
    <x v="75"/>
    <x v="155"/>
    <x v="0"/>
    <n v="60.5"/>
    <x v="0"/>
    <x v="0"/>
  </r>
  <r>
    <x v="59"/>
    <x v="7"/>
    <x v="75"/>
    <x v="26"/>
    <x v="0"/>
    <n v="10.6"/>
    <x v="7"/>
    <x v="3"/>
  </r>
  <r>
    <x v="59"/>
    <x v="7"/>
    <x v="75"/>
    <x v="157"/>
    <x v="0"/>
    <n v="6.4"/>
    <x v="3"/>
    <x v="0"/>
  </r>
  <r>
    <x v="59"/>
    <x v="7"/>
    <x v="75"/>
    <x v="158"/>
    <x v="0"/>
    <n v="13"/>
    <x v="1"/>
    <x v="1"/>
  </r>
  <r>
    <x v="59"/>
    <x v="7"/>
    <x v="93"/>
    <x v="155"/>
    <x v="0"/>
    <n v="0.3"/>
    <x v="0"/>
    <x v="0"/>
  </r>
  <r>
    <x v="59"/>
    <x v="7"/>
    <x v="93"/>
    <x v="26"/>
    <x v="0"/>
    <n v="0.1"/>
    <x v="7"/>
    <x v="3"/>
  </r>
  <r>
    <x v="59"/>
    <x v="7"/>
    <x v="93"/>
    <x v="161"/>
    <x v="1"/>
    <n v="0.3"/>
    <x v="3"/>
    <x v="0"/>
  </r>
  <r>
    <x v="59"/>
    <x v="7"/>
    <x v="93"/>
    <x v="155"/>
    <x v="1"/>
    <n v="12.1"/>
    <x v="0"/>
    <x v="0"/>
  </r>
  <r>
    <x v="59"/>
    <x v="7"/>
    <x v="93"/>
    <x v="26"/>
    <x v="1"/>
    <n v="0.5"/>
    <x v="7"/>
    <x v="3"/>
  </r>
  <r>
    <x v="59"/>
    <x v="7"/>
    <x v="93"/>
    <x v="158"/>
    <x v="1"/>
    <n v="1.9"/>
    <x v="1"/>
    <x v="1"/>
  </r>
  <r>
    <x v="59"/>
    <x v="7"/>
    <x v="94"/>
    <x v="155"/>
    <x v="0"/>
    <n v="6.2"/>
    <x v="0"/>
    <x v="0"/>
  </r>
  <r>
    <x v="59"/>
    <x v="7"/>
    <x v="94"/>
    <x v="26"/>
    <x v="0"/>
    <n v="2.8"/>
    <x v="7"/>
    <x v="3"/>
  </r>
  <r>
    <x v="59"/>
    <x v="7"/>
    <x v="94"/>
    <x v="164"/>
    <x v="0"/>
    <n v="2.1"/>
    <x v="0"/>
    <x v="0"/>
  </r>
  <r>
    <x v="59"/>
    <x v="7"/>
    <x v="94"/>
    <x v="163"/>
    <x v="0"/>
    <n v="6.6"/>
    <x v="0"/>
    <x v="0"/>
  </r>
  <r>
    <x v="59"/>
    <x v="7"/>
    <x v="94"/>
    <x v="154"/>
    <x v="0"/>
    <n v="8.1999999999999993"/>
    <x v="3"/>
    <x v="0"/>
  </r>
  <r>
    <x v="59"/>
    <x v="7"/>
    <x v="94"/>
    <x v="158"/>
    <x v="0"/>
    <n v="2.8"/>
    <x v="1"/>
    <x v="1"/>
  </r>
  <r>
    <x v="59"/>
    <x v="7"/>
    <x v="94"/>
    <x v="155"/>
    <x v="1"/>
    <n v="15.1"/>
    <x v="0"/>
    <x v="0"/>
  </r>
  <r>
    <x v="59"/>
    <x v="7"/>
    <x v="94"/>
    <x v="26"/>
    <x v="1"/>
    <n v="7.5"/>
    <x v="7"/>
    <x v="3"/>
  </r>
  <r>
    <x v="59"/>
    <x v="7"/>
    <x v="94"/>
    <x v="163"/>
    <x v="1"/>
    <n v="12.7"/>
    <x v="0"/>
    <x v="0"/>
  </r>
  <r>
    <x v="59"/>
    <x v="7"/>
    <x v="94"/>
    <x v="154"/>
    <x v="1"/>
    <n v="19.3"/>
    <x v="3"/>
    <x v="0"/>
  </r>
  <r>
    <x v="59"/>
    <x v="7"/>
    <x v="94"/>
    <x v="158"/>
    <x v="1"/>
    <n v="12.5"/>
    <x v="1"/>
    <x v="1"/>
  </r>
  <r>
    <x v="59"/>
    <x v="7"/>
    <x v="76"/>
    <x v="155"/>
    <x v="0"/>
    <n v="6.1"/>
    <x v="0"/>
    <x v="0"/>
  </r>
  <r>
    <x v="59"/>
    <x v="7"/>
    <x v="76"/>
    <x v="26"/>
    <x v="0"/>
    <n v="1"/>
    <x v="7"/>
    <x v="3"/>
  </r>
  <r>
    <x v="59"/>
    <x v="7"/>
    <x v="76"/>
    <x v="160"/>
    <x v="0"/>
    <n v="0.4"/>
    <x v="2"/>
    <x v="2"/>
  </r>
  <r>
    <x v="59"/>
    <x v="7"/>
    <x v="76"/>
    <x v="158"/>
    <x v="0"/>
    <n v="2.7"/>
    <x v="1"/>
    <x v="1"/>
  </r>
  <r>
    <x v="59"/>
    <x v="7"/>
    <x v="76"/>
    <x v="10"/>
    <x v="0"/>
    <n v="2"/>
    <x v="4"/>
    <x v="3"/>
  </r>
  <r>
    <x v="59"/>
    <x v="7"/>
    <x v="76"/>
    <x v="26"/>
    <x v="1"/>
    <n v="0.1"/>
    <x v="7"/>
    <x v="3"/>
  </r>
  <r>
    <x v="59"/>
    <x v="7"/>
    <x v="76"/>
    <x v="160"/>
    <x v="1"/>
    <n v="0.2"/>
    <x v="2"/>
    <x v="2"/>
  </r>
  <r>
    <x v="59"/>
    <x v="7"/>
    <x v="76"/>
    <x v="163"/>
    <x v="1"/>
    <n v="4.5999999999999996"/>
    <x v="0"/>
    <x v="0"/>
  </r>
  <r>
    <x v="59"/>
    <x v="7"/>
    <x v="77"/>
    <x v="156"/>
    <x v="0"/>
    <n v="2"/>
    <x v="8"/>
    <x v="0"/>
  </r>
  <r>
    <x v="59"/>
    <x v="7"/>
    <x v="77"/>
    <x v="26"/>
    <x v="0"/>
    <n v="1.3"/>
    <x v="7"/>
    <x v="3"/>
  </r>
  <r>
    <x v="59"/>
    <x v="7"/>
    <x v="77"/>
    <x v="158"/>
    <x v="0"/>
    <n v="1"/>
    <x v="1"/>
    <x v="1"/>
  </r>
  <r>
    <x v="59"/>
    <x v="7"/>
    <x v="78"/>
    <x v="26"/>
    <x v="0"/>
    <n v="2"/>
    <x v="7"/>
    <x v="3"/>
  </r>
  <r>
    <x v="59"/>
    <x v="7"/>
    <x v="78"/>
    <x v="158"/>
    <x v="0"/>
    <n v="0.1"/>
    <x v="1"/>
    <x v="1"/>
  </r>
  <r>
    <x v="59"/>
    <x v="7"/>
    <x v="78"/>
    <x v="156"/>
    <x v="1"/>
    <n v="1.5"/>
    <x v="8"/>
    <x v="0"/>
  </r>
  <r>
    <x v="59"/>
    <x v="7"/>
    <x v="79"/>
    <x v="155"/>
    <x v="0"/>
    <n v="16"/>
    <x v="0"/>
    <x v="0"/>
  </r>
  <r>
    <x v="59"/>
    <x v="7"/>
    <x v="79"/>
    <x v="158"/>
    <x v="0"/>
    <n v="2"/>
    <x v="1"/>
    <x v="1"/>
  </r>
  <r>
    <x v="59"/>
    <x v="7"/>
    <x v="79"/>
    <x v="158"/>
    <x v="1"/>
    <n v="1.3"/>
    <x v="1"/>
    <x v="1"/>
  </r>
  <r>
    <x v="59"/>
    <x v="7"/>
    <x v="80"/>
    <x v="155"/>
    <x v="0"/>
    <n v="0.8"/>
    <x v="0"/>
    <x v="0"/>
  </r>
  <r>
    <x v="59"/>
    <x v="7"/>
    <x v="80"/>
    <x v="155"/>
    <x v="1"/>
    <n v="0.4"/>
    <x v="0"/>
    <x v="0"/>
  </r>
  <r>
    <x v="59"/>
    <x v="7"/>
    <x v="82"/>
    <x v="26"/>
    <x v="0"/>
    <n v="9.1"/>
    <x v="7"/>
    <x v="3"/>
  </r>
  <r>
    <x v="59"/>
    <x v="7"/>
    <x v="82"/>
    <x v="154"/>
    <x v="0"/>
    <n v="13"/>
    <x v="3"/>
    <x v="0"/>
  </r>
  <r>
    <x v="59"/>
    <x v="7"/>
    <x v="82"/>
    <x v="158"/>
    <x v="0"/>
    <n v="2.5"/>
    <x v="1"/>
    <x v="1"/>
  </r>
  <r>
    <x v="59"/>
    <x v="7"/>
    <x v="82"/>
    <x v="10"/>
    <x v="0"/>
    <n v="32"/>
    <x v="4"/>
    <x v="3"/>
  </r>
  <r>
    <x v="59"/>
    <x v="7"/>
    <x v="82"/>
    <x v="161"/>
    <x v="1"/>
    <n v="23.7"/>
    <x v="3"/>
    <x v="0"/>
  </r>
  <r>
    <x v="59"/>
    <x v="7"/>
    <x v="82"/>
    <x v="26"/>
    <x v="1"/>
    <n v="6.4"/>
    <x v="7"/>
    <x v="3"/>
  </r>
  <r>
    <x v="59"/>
    <x v="7"/>
    <x v="82"/>
    <x v="158"/>
    <x v="1"/>
    <n v="6.8"/>
    <x v="1"/>
    <x v="1"/>
  </r>
  <r>
    <x v="59"/>
    <x v="7"/>
    <x v="83"/>
    <x v="155"/>
    <x v="0"/>
    <n v="0.8"/>
    <x v="0"/>
    <x v="0"/>
  </r>
  <r>
    <x v="59"/>
    <x v="7"/>
    <x v="83"/>
    <x v="10"/>
    <x v="0"/>
    <n v="1.5"/>
    <x v="4"/>
    <x v="3"/>
  </r>
  <r>
    <x v="59"/>
    <x v="7"/>
    <x v="123"/>
    <x v="155"/>
    <x v="0"/>
    <n v="1.2"/>
    <x v="0"/>
    <x v="0"/>
  </r>
  <r>
    <x v="59"/>
    <x v="7"/>
    <x v="123"/>
    <x v="10"/>
    <x v="0"/>
    <n v="0.7"/>
    <x v="4"/>
    <x v="3"/>
  </r>
  <r>
    <x v="59"/>
    <x v="7"/>
    <x v="85"/>
    <x v="155"/>
    <x v="0"/>
    <n v="0.4"/>
    <x v="0"/>
    <x v="0"/>
  </r>
  <r>
    <x v="59"/>
    <x v="7"/>
    <x v="85"/>
    <x v="26"/>
    <x v="0"/>
    <n v="3"/>
    <x v="7"/>
    <x v="3"/>
  </r>
  <r>
    <x v="59"/>
    <x v="7"/>
    <x v="85"/>
    <x v="158"/>
    <x v="0"/>
    <n v="0.1"/>
    <x v="1"/>
    <x v="1"/>
  </r>
  <r>
    <x v="59"/>
    <x v="7"/>
    <x v="85"/>
    <x v="155"/>
    <x v="1"/>
    <n v="2.7"/>
    <x v="0"/>
    <x v="0"/>
  </r>
  <r>
    <x v="59"/>
    <x v="7"/>
    <x v="85"/>
    <x v="162"/>
    <x v="1"/>
    <n v="6.1"/>
    <x v="0"/>
    <x v="0"/>
  </r>
  <r>
    <x v="59"/>
    <x v="7"/>
    <x v="85"/>
    <x v="157"/>
    <x v="1"/>
    <n v="4.5"/>
    <x v="3"/>
    <x v="0"/>
  </r>
  <r>
    <x v="59"/>
    <x v="7"/>
    <x v="85"/>
    <x v="158"/>
    <x v="1"/>
    <n v="0.1"/>
    <x v="1"/>
    <x v="1"/>
  </r>
  <r>
    <x v="59"/>
    <x v="7"/>
    <x v="86"/>
    <x v="161"/>
    <x v="0"/>
    <n v="0.7"/>
    <x v="3"/>
    <x v="0"/>
  </r>
  <r>
    <x v="59"/>
    <x v="7"/>
    <x v="86"/>
    <x v="156"/>
    <x v="0"/>
    <n v="0.1"/>
    <x v="8"/>
    <x v="0"/>
  </r>
  <r>
    <x v="59"/>
    <x v="7"/>
    <x v="86"/>
    <x v="155"/>
    <x v="0"/>
    <n v="15.6"/>
    <x v="0"/>
    <x v="0"/>
  </r>
  <r>
    <x v="59"/>
    <x v="7"/>
    <x v="86"/>
    <x v="26"/>
    <x v="0"/>
    <n v="5.0999999999999996"/>
    <x v="7"/>
    <x v="3"/>
  </r>
  <r>
    <x v="59"/>
    <x v="7"/>
    <x v="86"/>
    <x v="154"/>
    <x v="0"/>
    <n v="5.5"/>
    <x v="3"/>
    <x v="0"/>
  </r>
  <r>
    <x v="59"/>
    <x v="7"/>
    <x v="86"/>
    <x v="158"/>
    <x v="0"/>
    <n v="0.4"/>
    <x v="1"/>
    <x v="1"/>
  </r>
  <r>
    <x v="59"/>
    <x v="7"/>
    <x v="86"/>
    <x v="161"/>
    <x v="1"/>
    <n v="3.7"/>
    <x v="3"/>
    <x v="0"/>
  </r>
  <r>
    <x v="59"/>
    <x v="7"/>
    <x v="86"/>
    <x v="155"/>
    <x v="1"/>
    <n v="1.2"/>
    <x v="0"/>
    <x v="0"/>
  </r>
  <r>
    <x v="59"/>
    <x v="7"/>
    <x v="86"/>
    <x v="26"/>
    <x v="1"/>
    <n v="11.6"/>
    <x v="7"/>
    <x v="3"/>
  </r>
  <r>
    <x v="59"/>
    <x v="7"/>
    <x v="86"/>
    <x v="163"/>
    <x v="1"/>
    <n v="35.200000000000003"/>
    <x v="0"/>
    <x v="0"/>
  </r>
  <r>
    <x v="59"/>
    <x v="7"/>
    <x v="86"/>
    <x v="154"/>
    <x v="1"/>
    <n v="0.2"/>
    <x v="3"/>
    <x v="0"/>
  </r>
  <r>
    <x v="59"/>
    <x v="7"/>
    <x v="86"/>
    <x v="158"/>
    <x v="1"/>
    <n v="4.0999999999999996"/>
    <x v="1"/>
    <x v="1"/>
  </r>
  <r>
    <x v="59"/>
    <x v="7"/>
    <x v="87"/>
    <x v="10"/>
    <x v="0"/>
    <n v="9"/>
    <x v="4"/>
    <x v="3"/>
  </r>
  <r>
    <x v="59"/>
    <x v="7"/>
    <x v="90"/>
    <x v="155"/>
    <x v="0"/>
    <n v="1.5"/>
    <x v="0"/>
    <x v="0"/>
  </r>
  <r>
    <x v="59"/>
    <x v="7"/>
    <x v="90"/>
    <x v="162"/>
    <x v="1"/>
    <n v="0.9"/>
    <x v="0"/>
    <x v="0"/>
  </r>
  <r>
    <x v="59"/>
    <x v="7"/>
    <x v="91"/>
    <x v="155"/>
    <x v="0"/>
    <n v="1"/>
    <x v="0"/>
    <x v="0"/>
  </r>
  <r>
    <x v="59"/>
    <x v="7"/>
    <x v="91"/>
    <x v="157"/>
    <x v="0"/>
    <n v="1.2"/>
    <x v="3"/>
    <x v="0"/>
  </r>
  <r>
    <x v="59"/>
    <x v="7"/>
    <x v="91"/>
    <x v="158"/>
    <x v="0"/>
    <n v="8"/>
    <x v="1"/>
    <x v="1"/>
  </r>
  <r>
    <x v="59"/>
    <x v="7"/>
    <x v="91"/>
    <x v="154"/>
    <x v="1"/>
    <n v="5"/>
    <x v="3"/>
    <x v="0"/>
  </r>
  <r>
    <x v="59"/>
    <x v="7"/>
    <x v="91"/>
    <x v="158"/>
    <x v="1"/>
    <n v="0.2"/>
    <x v="1"/>
    <x v="1"/>
  </r>
  <r>
    <x v="59"/>
    <x v="7"/>
    <x v="115"/>
    <x v="158"/>
    <x v="0"/>
    <n v="3"/>
    <x v="1"/>
    <x v="1"/>
  </r>
  <r>
    <x v="59"/>
    <x v="7"/>
    <x v="115"/>
    <x v="26"/>
    <x v="1"/>
    <n v="5.2"/>
    <x v="7"/>
    <x v="3"/>
  </r>
  <r>
    <x v="59"/>
    <x v="7"/>
    <x v="115"/>
    <x v="160"/>
    <x v="1"/>
    <n v="10.4"/>
    <x v="2"/>
    <x v="2"/>
  </r>
  <r>
    <x v="59"/>
    <x v="7"/>
    <x v="115"/>
    <x v="158"/>
    <x v="1"/>
    <n v="17.399999999999999"/>
    <x v="1"/>
    <x v="1"/>
  </r>
  <r>
    <x v="59"/>
    <x v="7"/>
    <x v="92"/>
    <x v="155"/>
    <x v="0"/>
    <n v="0.3"/>
    <x v="0"/>
    <x v="0"/>
  </r>
  <r>
    <x v="59"/>
    <x v="7"/>
    <x v="92"/>
    <x v="155"/>
    <x v="1"/>
    <n v="0.4"/>
    <x v="0"/>
    <x v="0"/>
  </r>
  <r>
    <x v="59"/>
    <x v="7"/>
    <x v="92"/>
    <x v="162"/>
    <x v="1"/>
    <n v="0.5"/>
    <x v="0"/>
    <x v="0"/>
  </r>
  <r>
    <x v="59"/>
    <x v="7"/>
    <x v="118"/>
    <x v="155"/>
    <x v="0"/>
    <n v="0.3"/>
    <x v="0"/>
    <x v="0"/>
  </r>
  <r>
    <x v="59"/>
    <x v="7"/>
    <x v="95"/>
    <x v="158"/>
    <x v="0"/>
    <n v="0.5"/>
    <x v="1"/>
    <x v="1"/>
  </r>
  <r>
    <x v="59"/>
    <x v="7"/>
    <x v="95"/>
    <x v="155"/>
    <x v="1"/>
    <n v="6.5"/>
    <x v="0"/>
    <x v="0"/>
  </r>
  <r>
    <x v="59"/>
    <x v="7"/>
    <x v="96"/>
    <x v="157"/>
    <x v="1"/>
    <n v="19"/>
    <x v="3"/>
    <x v="0"/>
  </r>
  <r>
    <x v="59"/>
    <x v="7"/>
    <x v="97"/>
    <x v="158"/>
    <x v="0"/>
    <n v="2.6"/>
    <x v="1"/>
    <x v="1"/>
  </r>
  <r>
    <x v="59"/>
    <x v="7"/>
    <x v="98"/>
    <x v="161"/>
    <x v="1"/>
    <n v="31"/>
    <x v="3"/>
    <x v="0"/>
  </r>
  <r>
    <x v="59"/>
    <x v="7"/>
    <x v="98"/>
    <x v="155"/>
    <x v="1"/>
    <n v="2"/>
    <x v="0"/>
    <x v="0"/>
  </r>
  <r>
    <x v="59"/>
    <x v="7"/>
    <x v="98"/>
    <x v="158"/>
    <x v="1"/>
    <n v="15"/>
    <x v="1"/>
    <x v="1"/>
  </r>
  <r>
    <x v="59"/>
    <x v="7"/>
    <x v="101"/>
    <x v="162"/>
    <x v="0"/>
    <n v="0.3"/>
    <x v="0"/>
    <x v="0"/>
  </r>
  <r>
    <x v="59"/>
    <x v="7"/>
    <x v="101"/>
    <x v="158"/>
    <x v="0"/>
    <n v="0.8"/>
    <x v="1"/>
    <x v="1"/>
  </r>
  <r>
    <x v="59"/>
    <x v="7"/>
    <x v="101"/>
    <x v="155"/>
    <x v="1"/>
    <n v="0.1"/>
    <x v="0"/>
    <x v="0"/>
  </r>
  <r>
    <x v="59"/>
    <x v="7"/>
    <x v="101"/>
    <x v="162"/>
    <x v="1"/>
    <n v="0.9"/>
    <x v="0"/>
    <x v="0"/>
  </r>
  <r>
    <x v="59"/>
    <x v="7"/>
    <x v="101"/>
    <x v="158"/>
    <x v="1"/>
    <n v="0.2"/>
    <x v="1"/>
    <x v="1"/>
  </r>
  <r>
    <x v="59"/>
    <x v="7"/>
    <x v="102"/>
    <x v="161"/>
    <x v="1"/>
    <n v="4.5999999999999996"/>
    <x v="3"/>
    <x v="0"/>
  </r>
  <r>
    <x v="59"/>
    <x v="7"/>
    <x v="102"/>
    <x v="162"/>
    <x v="1"/>
    <n v="37.700000000000003"/>
    <x v="0"/>
    <x v="0"/>
  </r>
  <r>
    <x v="59"/>
    <x v="7"/>
    <x v="102"/>
    <x v="26"/>
    <x v="1"/>
    <n v="10"/>
    <x v="7"/>
    <x v="3"/>
  </r>
  <r>
    <x v="59"/>
    <x v="7"/>
    <x v="102"/>
    <x v="158"/>
    <x v="1"/>
    <n v="13.3"/>
    <x v="1"/>
    <x v="1"/>
  </r>
  <r>
    <x v="59"/>
    <x v="7"/>
    <x v="103"/>
    <x v="155"/>
    <x v="0"/>
    <n v="2.1"/>
    <x v="0"/>
    <x v="0"/>
  </r>
  <r>
    <x v="59"/>
    <x v="7"/>
    <x v="103"/>
    <x v="162"/>
    <x v="0"/>
    <n v="3.5"/>
    <x v="0"/>
    <x v="0"/>
  </r>
  <r>
    <x v="59"/>
    <x v="7"/>
    <x v="104"/>
    <x v="155"/>
    <x v="0"/>
    <n v="8.1"/>
    <x v="0"/>
    <x v="0"/>
  </r>
  <r>
    <x v="59"/>
    <x v="7"/>
    <x v="104"/>
    <x v="154"/>
    <x v="0"/>
    <n v="6.6"/>
    <x v="3"/>
    <x v="0"/>
  </r>
  <r>
    <x v="59"/>
    <x v="7"/>
    <x v="105"/>
    <x v="156"/>
    <x v="0"/>
    <n v="1.4"/>
    <x v="8"/>
    <x v="0"/>
  </r>
  <r>
    <x v="59"/>
    <x v="7"/>
    <x v="105"/>
    <x v="155"/>
    <x v="0"/>
    <n v="1"/>
    <x v="0"/>
    <x v="0"/>
  </r>
  <r>
    <x v="59"/>
    <x v="7"/>
    <x v="105"/>
    <x v="10"/>
    <x v="0"/>
    <n v="8.1999999999999993"/>
    <x v="4"/>
    <x v="3"/>
  </r>
  <r>
    <x v="59"/>
    <x v="7"/>
    <x v="108"/>
    <x v="161"/>
    <x v="0"/>
    <n v="4.7"/>
    <x v="3"/>
    <x v="0"/>
  </r>
  <r>
    <x v="59"/>
    <x v="7"/>
    <x v="108"/>
    <x v="26"/>
    <x v="0"/>
    <n v="0.4"/>
    <x v="7"/>
    <x v="3"/>
  </r>
  <r>
    <x v="59"/>
    <x v="7"/>
    <x v="108"/>
    <x v="158"/>
    <x v="0"/>
    <n v="0.6"/>
    <x v="1"/>
    <x v="1"/>
  </r>
  <r>
    <x v="59"/>
    <x v="7"/>
    <x v="108"/>
    <x v="158"/>
    <x v="1"/>
    <n v="0.1"/>
    <x v="1"/>
    <x v="1"/>
  </r>
  <r>
    <x v="59"/>
    <x v="7"/>
    <x v="109"/>
    <x v="158"/>
    <x v="0"/>
    <n v="13.3"/>
    <x v="1"/>
    <x v="1"/>
  </r>
  <r>
    <x v="59"/>
    <x v="7"/>
    <x v="109"/>
    <x v="158"/>
    <x v="1"/>
    <n v="2"/>
    <x v="1"/>
    <x v="1"/>
  </r>
  <r>
    <x v="59"/>
    <x v="7"/>
    <x v="111"/>
    <x v="154"/>
    <x v="0"/>
    <n v="2"/>
    <x v="3"/>
    <x v="0"/>
  </r>
  <r>
    <x v="59"/>
    <x v="7"/>
    <x v="120"/>
    <x v="162"/>
    <x v="0"/>
    <n v="0.3"/>
    <x v="0"/>
    <x v="0"/>
  </r>
  <r>
    <x v="59"/>
    <x v="7"/>
    <x v="117"/>
    <x v="155"/>
    <x v="0"/>
    <n v="0.1"/>
    <x v="0"/>
    <x v="0"/>
  </r>
  <r>
    <x v="59"/>
    <x v="7"/>
    <x v="117"/>
    <x v="162"/>
    <x v="1"/>
    <n v="11.2"/>
    <x v="0"/>
    <x v="0"/>
  </r>
  <r>
    <x v="59"/>
    <x v="7"/>
    <x v="117"/>
    <x v="160"/>
    <x v="1"/>
    <n v="2.8"/>
    <x v="2"/>
    <x v="2"/>
  </r>
  <r>
    <x v="59"/>
    <x v="7"/>
    <x v="117"/>
    <x v="158"/>
    <x v="1"/>
    <n v="1"/>
    <x v="1"/>
    <x v="1"/>
  </r>
  <r>
    <x v="59"/>
    <x v="7"/>
    <x v="112"/>
    <x v="161"/>
    <x v="1"/>
    <n v="4"/>
    <x v="3"/>
    <x v="0"/>
  </r>
  <r>
    <x v="59"/>
    <x v="7"/>
    <x v="112"/>
    <x v="162"/>
    <x v="1"/>
    <n v="10"/>
    <x v="0"/>
    <x v="0"/>
  </r>
  <r>
    <x v="59"/>
    <x v="3"/>
    <x v="21"/>
    <x v="161"/>
    <x v="0"/>
    <n v="2.6"/>
    <x v="3"/>
    <x v="0"/>
  </r>
  <r>
    <x v="59"/>
    <x v="3"/>
    <x v="21"/>
    <x v="160"/>
    <x v="0"/>
    <n v="0.4"/>
    <x v="2"/>
    <x v="2"/>
  </r>
  <r>
    <x v="59"/>
    <x v="3"/>
    <x v="21"/>
    <x v="158"/>
    <x v="0"/>
    <n v="0.2"/>
    <x v="1"/>
    <x v="1"/>
  </r>
  <r>
    <x v="59"/>
    <x v="3"/>
    <x v="21"/>
    <x v="161"/>
    <x v="1"/>
    <n v="0.3"/>
    <x v="3"/>
    <x v="0"/>
  </r>
  <r>
    <x v="59"/>
    <x v="3"/>
    <x v="21"/>
    <x v="158"/>
    <x v="1"/>
    <n v="0.3"/>
    <x v="1"/>
    <x v="1"/>
  </r>
  <r>
    <x v="59"/>
    <x v="3"/>
    <x v="22"/>
    <x v="155"/>
    <x v="0"/>
    <n v="0.1"/>
    <x v="0"/>
    <x v="0"/>
  </r>
  <r>
    <x v="59"/>
    <x v="3"/>
    <x v="22"/>
    <x v="155"/>
    <x v="1"/>
    <n v="0.3"/>
    <x v="0"/>
    <x v="0"/>
  </r>
  <r>
    <x v="59"/>
    <x v="3"/>
    <x v="23"/>
    <x v="155"/>
    <x v="0"/>
    <n v="6.5"/>
    <x v="0"/>
    <x v="0"/>
  </r>
  <r>
    <x v="59"/>
    <x v="3"/>
    <x v="23"/>
    <x v="158"/>
    <x v="0"/>
    <n v="2.6"/>
    <x v="1"/>
    <x v="1"/>
  </r>
  <r>
    <x v="59"/>
    <x v="3"/>
    <x v="23"/>
    <x v="161"/>
    <x v="1"/>
    <n v="7.2"/>
    <x v="3"/>
    <x v="0"/>
  </r>
  <r>
    <x v="59"/>
    <x v="3"/>
    <x v="23"/>
    <x v="26"/>
    <x v="1"/>
    <n v="14.8"/>
    <x v="7"/>
    <x v="3"/>
  </r>
  <r>
    <x v="59"/>
    <x v="3"/>
    <x v="23"/>
    <x v="163"/>
    <x v="1"/>
    <n v="2.7"/>
    <x v="0"/>
    <x v="0"/>
  </r>
  <r>
    <x v="59"/>
    <x v="3"/>
    <x v="23"/>
    <x v="154"/>
    <x v="1"/>
    <n v="35.5"/>
    <x v="3"/>
    <x v="0"/>
  </r>
  <r>
    <x v="59"/>
    <x v="3"/>
    <x v="23"/>
    <x v="158"/>
    <x v="1"/>
    <n v="1.5"/>
    <x v="1"/>
    <x v="1"/>
  </r>
  <r>
    <x v="59"/>
    <x v="3"/>
    <x v="24"/>
    <x v="155"/>
    <x v="1"/>
    <n v="0.8"/>
    <x v="0"/>
    <x v="0"/>
  </r>
  <r>
    <x v="59"/>
    <x v="3"/>
    <x v="34"/>
    <x v="156"/>
    <x v="0"/>
    <n v="3.2"/>
    <x v="8"/>
    <x v="0"/>
  </r>
  <r>
    <x v="59"/>
    <x v="3"/>
    <x v="34"/>
    <x v="155"/>
    <x v="0"/>
    <n v="2.1"/>
    <x v="0"/>
    <x v="0"/>
  </r>
  <r>
    <x v="59"/>
    <x v="3"/>
    <x v="34"/>
    <x v="157"/>
    <x v="0"/>
    <n v="1.9"/>
    <x v="3"/>
    <x v="0"/>
  </r>
  <r>
    <x v="59"/>
    <x v="3"/>
    <x v="34"/>
    <x v="156"/>
    <x v="1"/>
    <n v="0.1"/>
    <x v="8"/>
    <x v="0"/>
  </r>
  <r>
    <x v="59"/>
    <x v="3"/>
    <x v="26"/>
    <x v="161"/>
    <x v="0"/>
    <n v="8.1"/>
    <x v="3"/>
    <x v="0"/>
  </r>
  <r>
    <x v="59"/>
    <x v="3"/>
    <x v="26"/>
    <x v="162"/>
    <x v="0"/>
    <n v="0.6"/>
    <x v="0"/>
    <x v="0"/>
  </r>
  <r>
    <x v="59"/>
    <x v="3"/>
    <x v="26"/>
    <x v="26"/>
    <x v="0"/>
    <n v="0.1"/>
    <x v="7"/>
    <x v="3"/>
  </r>
  <r>
    <x v="59"/>
    <x v="3"/>
    <x v="26"/>
    <x v="160"/>
    <x v="0"/>
    <n v="1"/>
    <x v="2"/>
    <x v="2"/>
  </r>
  <r>
    <x v="59"/>
    <x v="3"/>
    <x v="26"/>
    <x v="154"/>
    <x v="0"/>
    <n v="1.6"/>
    <x v="3"/>
    <x v="0"/>
  </r>
  <r>
    <x v="59"/>
    <x v="3"/>
    <x v="26"/>
    <x v="158"/>
    <x v="0"/>
    <n v="1.7"/>
    <x v="1"/>
    <x v="1"/>
  </r>
  <r>
    <x v="59"/>
    <x v="3"/>
    <x v="26"/>
    <x v="161"/>
    <x v="1"/>
    <n v="24.5"/>
    <x v="3"/>
    <x v="0"/>
  </r>
  <r>
    <x v="59"/>
    <x v="3"/>
    <x v="26"/>
    <x v="162"/>
    <x v="1"/>
    <n v="150.69999999999999"/>
    <x v="0"/>
    <x v="0"/>
  </r>
  <r>
    <x v="59"/>
    <x v="3"/>
    <x v="26"/>
    <x v="26"/>
    <x v="1"/>
    <n v="12"/>
    <x v="7"/>
    <x v="3"/>
  </r>
  <r>
    <x v="59"/>
    <x v="3"/>
    <x v="26"/>
    <x v="160"/>
    <x v="1"/>
    <n v="12.4"/>
    <x v="2"/>
    <x v="2"/>
  </r>
  <r>
    <x v="59"/>
    <x v="3"/>
    <x v="26"/>
    <x v="163"/>
    <x v="1"/>
    <n v="46.8"/>
    <x v="0"/>
    <x v="0"/>
  </r>
  <r>
    <x v="59"/>
    <x v="3"/>
    <x v="26"/>
    <x v="158"/>
    <x v="1"/>
    <n v="57.4"/>
    <x v="1"/>
    <x v="1"/>
  </r>
  <r>
    <x v="59"/>
    <x v="3"/>
    <x v="27"/>
    <x v="154"/>
    <x v="0"/>
    <n v="1"/>
    <x v="3"/>
    <x v="0"/>
  </r>
  <r>
    <x v="59"/>
    <x v="3"/>
    <x v="28"/>
    <x v="164"/>
    <x v="0"/>
    <n v="2.5"/>
    <x v="0"/>
    <x v="0"/>
  </r>
  <r>
    <x v="59"/>
    <x v="3"/>
    <x v="28"/>
    <x v="158"/>
    <x v="0"/>
    <n v="6"/>
    <x v="1"/>
    <x v="1"/>
  </r>
  <r>
    <x v="59"/>
    <x v="3"/>
    <x v="28"/>
    <x v="161"/>
    <x v="1"/>
    <n v="0.4"/>
    <x v="3"/>
    <x v="0"/>
  </r>
  <r>
    <x v="59"/>
    <x v="3"/>
    <x v="28"/>
    <x v="26"/>
    <x v="1"/>
    <n v="0.1"/>
    <x v="7"/>
    <x v="3"/>
  </r>
  <r>
    <x v="59"/>
    <x v="3"/>
    <x v="28"/>
    <x v="158"/>
    <x v="1"/>
    <n v="13.3"/>
    <x v="1"/>
    <x v="1"/>
  </r>
  <r>
    <x v="59"/>
    <x v="3"/>
    <x v="38"/>
    <x v="156"/>
    <x v="0"/>
    <n v="1.5"/>
    <x v="8"/>
    <x v="0"/>
  </r>
  <r>
    <x v="59"/>
    <x v="3"/>
    <x v="38"/>
    <x v="155"/>
    <x v="0"/>
    <n v="0.5"/>
    <x v="0"/>
    <x v="0"/>
  </r>
  <r>
    <x v="59"/>
    <x v="3"/>
    <x v="38"/>
    <x v="162"/>
    <x v="0"/>
    <n v="1"/>
    <x v="0"/>
    <x v="0"/>
  </r>
  <r>
    <x v="59"/>
    <x v="3"/>
    <x v="29"/>
    <x v="155"/>
    <x v="0"/>
    <n v="9.9"/>
    <x v="0"/>
    <x v="0"/>
  </r>
  <r>
    <x v="59"/>
    <x v="3"/>
    <x v="29"/>
    <x v="162"/>
    <x v="0"/>
    <n v="1.2"/>
    <x v="0"/>
    <x v="0"/>
  </r>
  <r>
    <x v="59"/>
    <x v="3"/>
    <x v="29"/>
    <x v="26"/>
    <x v="0"/>
    <n v="0.3"/>
    <x v="7"/>
    <x v="3"/>
  </r>
  <r>
    <x v="59"/>
    <x v="3"/>
    <x v="29"/>
    <x v="158"/>
    <x v="0"/>
    <n v="1.3"/>
    <x v="1"/>
    <x v="1"/>
  </r>
  <r>
    <x v="59"/>
    <x v="3"/>
    <x v="29"/>
    <x v="161"/>
    <x v="1"/>
    <n v="0.1"/>
    <x v="3"/>
    <x v="0"/>
  </r>
  <r>
    <x v="59"/>
    <x v="3"/>
    <x v="29"/>
    <x v="155"/>
    <x v="1"/>
    <n v="5.0999999999999996"/>
    <x v="0"/>
    <x v="0"/>
  </r>
  <r>
    <x v="59"/>
    <x v="3"/>
    <x v="29"/>
    <x v="26"/>
    <x v="1"/>
    <n v="1.8"/>
    <x v="7"/>
    <x v="3"/>
  </r>
  <r>
    <x v="59"/>
    <x v="3"/>
    <x v="29"/>
    <x v="160"/>
    <x v="1"/>
    <n v="11.7"/>
    <x v="2"/>
    <x v="2"/>
  </r>
  <r>
    <x v="59"/>
    <x v="3"/>
    <x v="29"/>
    <x v="163"/>
    <x v="1"/>
    <n v="0.3"/>
    <x v="0"/>
    <x v="0"/>
  </r>
  <r>
    <x v="59"/>
    <x v="3"/>
    <x v="29"/>
    <x v="158"/>
    <x v="1"/>
    <n v="5.7"/>
    <x v="1"/>
    <x v="1"/>
  </r>
  <r>
    <x v="59"/>
    <x v="3"/>
    <x v="30"/>
    <x v="156"/>
    <x v="0"/>
    <n v="0.5"/>
    <x v="8"/>
    <x v="0"/>
  </r>
  <r>
    <x v="59"/>
    <x v="3"/>
    <x v="30"/>
    <x v="156"/>
    <x v="1"/>
    <n v="0.5"/>
    <x v="8"/>
    <x v="0"/>
  </r>
  <r>
    <x v="59"/>
    <x v="3"/>
    <x v="35"/>
    <x v="154"/>
    <x v="1"/>
    <n v="0.1"/>
    <x v="3"/>
    <x v="0"/>
  </r>
  <r>
    <x v="59"/>
    <x v="3"/>
    <x v="36"/>
    <x v="155"/>
    <x v="0"/>
    <n v="1.7"/>
    <x v="0"/>
    <x v="0"/>
  </r>
  <r>
    <x v="59"/>
    <x v="3"/>
    <x v="37"/>
    <x v="155"/>
    <x v="0"/>
    <n v="0.6"/>
    <x v="0"/>
    <x v="0"/>
  </r>
  <r>
    <x v="59"/>
    <x v="3"/>
    <x v="37"/>
    <x v="154"/>
    <x v="0"/>
    <n v="0.2"/>
    <x v="3"/>
    <x v="0"/>
  </r>
  <r>
    <x v="59"/>
    <x v="5"/>
    <x v="55"/>
    <x v="161"/>
    <x v="0"/>
    <n v="0.1"/>
    <x v="3"/>
    <x v="0"/>
  </r>
  <r>
    <x v="59"/>
    <x v="5"/>
    <x v="55"/>
    <x v="155"/>
    <x v="0"/>
    <n v="9.4"/>
    <x v="0"/>
    <x v="0"/>
  </r>
  <r>
    <x v="59"/>
    <x v="5"/>
    <x v="55"/>
    <x v="26"/>
    <x v="0"/>
    <n v="1.7"/>
    <x v="7"/>
    <x v="3"/>
  </r>
  <r>
    <x v="59"/>
    <x v="5"/>
    <x v="55"/>
    <x v="158"/>
    <x v="0"/>
    <n v="6.7"/>
    <x v="1"/>
    <x v="1"/>
  </r>
  <r>
    <x v="59"/>
    <x v="5"/>
    <x v="55"/>
    <x v="155"/>
    <x v="1"/>
    <n v="0.1"/>
    <x v="0"/>
    <x v="0"/>
  </r>
  <r>
    <x v="59"/>
    <x v="5"/>
    <x v="55"/>
    <x v="26"/>
    <x v="1"/>
    <n v="0.1"/>
    <x v="7"/>
    <x v="3"/>
  </r>
  <r>
    <x v="59"/>
    <x v="5"/>
    <x v="55"/>
    <x v="160"/>
    <x v="1"/>
    <n v="13.6"/>
    <x v="2"/>
    <x v="2"/>
  </r>
  <r>
    <x v="59"/>
    <x v="5"/>
    <x v="55"/>
    <x v="158"/>
    <x v="1"/>
    <n v="1.6"/>
    <x v="1"/>
    <x v="1"/>
  </r>
  <r>
    <x v="59"/>
    <x v="5"/>
    <x v="59"/>
    <x v="161"/>
    <x v="0"/>
    <n v="1.3"/>
    <x v="3"/>
    <x v="0"/>
  </r>
  <r>
    <x v="59"/>
    <x v="5"/>
    <x v="59"/>
    <x v="158"/>
    <x v="0"/>
    <n v="2.2999999999999998"/>
    <x v="1"/>
    <x v="1"/>
  </r>
  <r>
    <x v="59"/>
    <x v="5"/>
    <x v="59"/>
    <x v="10"/>
    <x v="0"/>
    <n v="18"/>
    <x v="4"/>
    <x v="3"/>
  </r>
  <r>
    <x v="59"/>
    <x v="5"/>
    <x v="56"/>
    <x v="155"/>
    <x v="0"/>
    <n v="0.1"/>
    <x v="0"/>
    <x v="0"/>
  </r>
  <r>
    <x v="59"/>
    <x v="5"/>
    <x v="57"/>
    <x v="156"/>
    <x v="0"/>
    <n v="5.0999999999999996"/>
    <x v="8"/>
    <x v="0"/>
  </r>
  <r>
    <x v="59"/>
    <x v="5"/>
    <x v="57"/>
    <x v="155"/>
    <x v="0"/>
    <n v="3"/>
    <x v="0"/>
    <x v="0"/>
  </r>
  <r>
    <x v="59"/>
    <x v="5"/>
    <x v="57"/>
    <x v="158"/>
    <x v="0"/>
    <n v="4.5"/>
    <x v="1"/>
    <x v="1"/>
  </r>
  <r>
    <x v="59"/>
    <x v="5"/>
    <x v="57"/>
    <x v="155"/>
    <x v="1"/>
    <n v="0.3"/>
    <x v="0"/>
    <x v="0"/>
  </r>
  <r>
    <x v="59"/>
    <x v="5"/>
    <x v="58"/>
    <x v="156"/>
    <x v="0"/>
    <n v="5.7"/>
    <x v="8"/>
    <x v="0"/>
  </r>
  <r>
    <x v="59"/>
    <x v="5"/>
    <x v="58"/>
    <x v="155"/>
    <x v="0"/>
    <n v="0.1"/>
    <x v="0"/>
    <x v="0"/>
  </r>
  <r>
    <x v="59"/>
    <x v="5"/>
    <x v="58"/>
    <x v="162"/>
    <x v="0"/>
    <n v="0.1"/>
    <x v="0"/>
    <x v="0"/>
  </r>
  <r>
    <x v="59"/>
    <x v="5"/>
    <x v="58"/>
    <x v="26"/>
    <x v="0"/>
    <n v="8.6"/>
    <x v="7"/>
    <x v="3"/>
  </r>
  <r>
    <x v="59"/>
    <x v="5"/>
    <x v="58"/>
    <x v="163"/>
    <x v="0"/>
    <n v="14.1"/>
    <x v="0"/>
    <x v="0"/>
  </r>
  <r>
    <x v="59"/>
    <x v="5"/>
    <x v="58"/>
    <x v="154"/>
    <x v="0"/>
    <n v="15.1"/>
    <x v="3"/>
    <x v="0"/>
  </r>
  <r>
    <x v="59"/>
    <x v="5"/>
    <x v="58"/>
    <x v="158"/>
    <x v="0"/>
    <n v="7.2"/>
    <x v="1"/>
    <x v="1"/>
  </r>
  <r>
    <x v="59"/>
    <x v="5"/>
    <x v="58"/>
    <x v="10"/>
    <x v="0"/>
    <n v="25"/>
    <x v="4"/>
    <x v="3"/>
  </r>
  <r>
    <x v="59"/>
    <x v="5"/>
    <x v="58"/>
    <x v="161"/>
    <x v="1"/>
    <n v="3.5"/>
    <x v="3"/>
    <x v="0"/>
  </r>
  <r>
    <x v="59"/>
    <x v="5"/>
    <x v="58"/>
    <x v="155"/>
    <x v="1"/>
    <n v="0.5"/>
    <x v="0"/>
    <x v="0"/>
  </r>
  <r>
    <x v="59"/>
    <x v="5"/>
    <x v="58"/>
    <x v="162"/>
    <x v="1"/>
    <n v="1.2"/>
    <x v="0"/>
    <x v="0"/>
  </r>
  <r>
    <x v="59"/>
    <x v="5"/>
    <x v="58"/>
    <x v="26"/>
    <x v="1"/>
    <n v="6.5"/>
    <x v="7"/>
    <x v="3"/>
  </r>
  <r>
    <x v="59"/>
    <x v="5"/>
    <x v="58"/>
    <x v="154"/>
    <x v="1"/>
    <n v="19.100000000000001"/>
    <x v="3"/>
    <x v="0"/>
  </r>
  <r>
    <x v="59"/>
    <x v="5"/>
    <x v="58"/>
    <x v="157"/>
    <x v="1"/>
    <n v="0.1"/>
    <x v="3"/>
    <x v="0"/>
  </r>
  <r>
    <x v="59"/>
    <x v="5"/>
    <x v="58"/>
    <x v="158"/>
    <x v="1"/>
    <n v="4.3"/>
    <x v="1"/>
    <x v="1"/>
  </r>
  <r>
    <x v="59"/>
    <x v="5"/>
    <x v="60"/>
    <x v="155"/>
    <x v="0"/>
    <n v="0.5"/>
    <x v="0"/>
    <x v="0"/>
  </r>
  <r>
    <x v="59"/>
    <x v="4"/>
    <x v="39"/>
    <x v="155"/>
    <x v="1"/>
    <n v="3.9"/>
    <x v="0"/>
    <x v="0"/>
  </r>
  <r>
    <x v="59"/>
    <x v="4"/>
    <x v="39"/>
    <x v="158"/>
    <x v="1"/>
    <n v="0.9"/>
    <x v="1"/>
    <x v="1"/>
  </r>
  <r>
    <x v="59"/>
    <x v="4"/>
    <x v="40"/>
    <x v="155"/>
    <x v="0"/>
    <n v="15.9"/>
    <x v="0"/>
    <x v="0"/>
  </r>
  <r>
    <x v="59"/>
    <x v="4"/>
    <x v="41"/>
    <x v="155"/>
    <x v="0"/>
    <n v="0.1"/>
    <x v="0"/>
    <x v="0"/>
  </r>
  <r>
    <x v="59"/>
    <x v="4"/>
    <x v="42"/>
    <x v="156"/>
    <x v="0"/>
    <n v="1"/>
    <x v="8"/>
    <x v="0"/>
  </r>
  <r>
    <x v="59"/>
    <x v="4"/>
    <x v="43"/>
    <x v="155"/>
    <x v="0"/>
    <n v="1.7"/>
    <x v="0"/>
    <x v="0"/>
  </r>
  <r>
    <x v="59"/>
    <x v="4"/>
    <x v="46"/>
    <x v="155"/>
    <x v="0"/>
    <n v="1"/>
    <x v="0"/>
    <x v="0"/>
  </r>
  <r>
    <x v="59"/>
    <x v="4"/>
    <x v="44"/>
    <x v="155"/>
    <x v="0"/>
    <n v="0.8"/>
    <x v="0"/>
    <x v="0"/>
  </r>
  <r>
    <x v="59"/>
    <x v="4"/>
    <x v="53"/>
    <x v="158"/>
    <x v="0"/>
    <n v="2.8"/>
    <x v="1"/>
    <x v="1"/>
  </r>
  <r>
    <x v="59"/>
    <x v="4"/>
    <x v="49"/>
    <x v="158"/>
    <x v="0"/>
    <n v="13"/>
    <x v="1"/>
    <x v="1"/>
  </r>
  <r>
    <x v="59"/>
    <x v="4"/>
    <x v="49"/>
    <x v="154"/>
    <x v="1"/>
    <n v="4"/>
    <x v="3"/>
    <x v="0"/>
  </r>
  <r>
    <x v="59"/>
    <x v="4"/>
    <x v="49"/>
    <x v="158"/>
    <x v="1"/>
    <n v="1"/>
    <x v="1"/>
    <x v="1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  <r>
    <x v="60"/>
    <x v="2"/>
    <x v="124"/>
    <x v="166"/>
    <x v="3"/>
    <m/>
    <x v="1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2FA490-57ED-4438-8761-C5EFF49B0E14}" name="Pivottabell3" cacheId="57" applyNumberFormats="0" applyBorderFormats="0" applyFontFormats="0" applyPatternFormats="0" applyAlignmentFormats="0" applyWidthHeightFormats="1" dataCaption="Verdier" grandTotalCaption="Sum" updatedVersion="8" minRefreshableVersion="3" useAutoFormatting="1" itemPrintTitles="1" createdVersion="4" indent="0" outline="1" outlineData="1" multipleFieldFilters="0" chartFormat="1" rowHeaderCaption="Formål" colHeaderCaption="År">
  <location ref="A6:AJ17" firstHeaderRow="1" firstDataRow="2" firstDataCol="1" rowPageCount="3" colPageCount="1"/>
  <pivotFields count="9">
    <pivotField axis="axisCol" multipleItemSelectionAllowed="1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h="1" x="1"/>
        <item h="1" x="2"/>
        <item h="1" m="1" x="8"/>
        <item h="1" m="1" x="9"/>
        <item h="1" x="7"/>
        <item h="1" x="0"/>
        <item h="1" x="3"/>
        <item x="4"/>
        <item x="5"/>
        <item h="1" x="6"/>
        <item t="default"/>
      </items>
    </pivotField>
    <pivotField axis="axisPage" multipleItemSelectionAllowed="1" showAll="0">
      <items count="205">
        <item m="1" x="145"/>
        <item m="1" x="144"/>
        <item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2"/>
        <item m="1" x="203"/>
        <item x="9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showAll="0"/>
    <pivotField axis="axisPage" multipleItemSelectionAllowed="1" showAll="0">
      <items count="5">
        <item x="2"/>
        <item x="0"/>
        <item x="1"/>
        <item x="3"/>
        <item t="default"/>
      </items>
    </pivotField>
    <pivotField dataField="1" showAll="0"/>
    <pivotField axis="axisRow">
      <items count="12">
        <item x="0"/>
        <item x="3"/>
        <item x="1"/>
        <item x="8"/>
        <item x="6"/>
        <item x="7"/>
        <item x="5"/>
        <item x="4"/>
        <item x="2"/>
        <item h="1" x="9"/>
        <item h="1" x="10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</pivotFields>
  <rowFields count="1">
    <field x="6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0"/>
  </colFields>
  <colItems count="35"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colItems>
  <pageFields count="3">
    <pageField fld="4" hier="-1"/>
    <pageField fld="1" hier="-1"/>
    <pageField fld="2" hier="-1"/>
  </pageFields>
  <dataFields count="1">
    <dataField name=" " fld="5" baseField="6" baseItem="7" numFmtId="3"/>
  </dataFields>
  <chartFormats count="5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EB7152-358E-4555-9F72-C9F74FD1112C}" name="Pivottabell2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6">
  <location ref="A19:K144" firstHeaderRow="1" firstDataRow="2" firstDataCol="1" rowPageCount="3" colPageCount="1"/>
  <pivotFields count="9">
    <pivotField axis="axisPage" multipleItemSelectionAllowed="1" showAll="0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x="41"/>
        <item x="42"/>
        <item x="43"/>
        <item x="44"/>
        <item x="45"/>
        <item x="46"/>
        <item x="47"/>
        <item x="48"/>
        <item x="49"/>
        <item x="50"/>
        <item h="1" x="60"/>
        <item x="51"/>
        <item x="53"/>
        <item x="52"/>
        <item x="54"/>
        <item x="55"/>
        <item x="56"/>
        <item x="57"/>
        <item x="58"/>
        <item x="59"/>
        <item t="default"/>
      </items>
    </pivotField>
    <pivotField axis="axisPage" multipleItemSelectionAllowed="1" showAll="0">
      <items count="11">
        <item x="1"/>
        <item x="2"/>
        <item m="1" x="8"/>
        <item m="1" x="9"/>
        <item x="7"/>
        <item x="0"/>
        <item x="3"/>
        <item x="4"/>
        <item x="5"/>
        <item x="6"/>
        <item t="default"/>
      </items>
    </pivotField>
    <pivotField axis="axisRow" showAll="0" sortType="descending">
      <items count="205">
        <item m="1" x="144"/>
        <item n="Flere kommuner" m="1" x="145"/>
        <item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3"/>
        <item x="92"/>
        <item m="1" x="2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showAll="0" sortType="ascending">
      <items count="5">
        <item x="0"/>
        <item x="1"/>
        <item n="Ukjent" x="2"/>
        <item x="3"/>
        <item t="default"/>
      </items>
    </pivotField>
    <pivotField dataField="1" showAll="0"/>
    <pivotField axis="axisCol" showAll="0">
      <items count="12">
        <item x="0"/>
        <item x="3"/>
        <item x="1"/>
        <item x="8"/>
        <item x="6"/>
        <item x="7"/>
        <item x="5"/>
        <item x="4"/>
        <item h="1" x="10"/>
        <item x="2"/>
        <item h="1" x="9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rowFields count="1">
    <field x="2"/>
  </rowFields>
  <rowItems count="124">
    <i>
      <x v="140"/>
    </i>
    <i>
      <x v="77"/>
    </i>
    <i>
      <x v="86"/>
    </i>
    <i>
      <x v="191"/>
    </i>
    <i>
      <x v="132"/>
    </i>
    <i>
      <x v="149"/>
    </i>
    <i>
      <x v="141"/>
    </i>
    <i>
      <x v="142"/>
    </i>
    <i>
      <x v="188"/>
    </i>
    <i>
      <x v="183"/>
    </i>
    <i>
      <x v="78"/>
    </i>
    <i>
      <x v="79"/>
    </i>
    <i>
      <x v="189"/>
    </i>
    <i>
      <x v="76"/>
    </i>
    <i>
      <x v="182"/>
    </i>
    <i>
      <x v="134"/>
    </i>
    <i>
      <x v="104"/>
    </i>
    <i>
      <x v="95"/>
    </i>
    <i>
      <x v="128"/>
    </i>
    <i>
      <x v="143"/>
    </i>
    <i>
      <x v="184"/>
    </i>
    <i>
      <x v="92"/>
    </i>
    <i>
      <x v="127"/>
    </i>
    <i>
      <x v="155"/>
    </i>
    <i>
      <x v="166"/>
    </i>
    <i>
      <x v="103"/>
    </i>
    <i>
      <x v="83"/>
    </i>
    <i>
      <x v="193"/>
    </i>
    <i>
      <x v="94"/>
    </i>
    <i>
      <x v="106"/>
    </i>
    <i>
      <x v="181"/>
    </i>
    <i>
      <x v="99"/>
    </i>
    <i>
      <x v="178"/>
    </i>
    <i>
      <x v="168"/>
    </i>
    <i>
      <x v="82"/>
    </i>
    <i>
      <x v="75"/>
    </i>
    <i>
      <x v="152"/>
    </i>
    <i>
      <x v="116"/>
    </i>
    <i>
      <x v="144"/>
    </i>
    <i>
      <x v="105"/>
    </i>
    <i>
      <x v="153"/>
    </i>
    <i>
      <x v="124"/>
    </i>
    <i>
      <x v="150"/>
    </i>
    <i>
      <x v="185"/>
    </i>
    <i>
      <x v="137"/>
    </i>
    <i>
      <x v="202"/>
    </i>
    <i>
      <x v="109"/>
    </i>
    <i>
      <x v="160"/>
    </i>
    <i>
      <x v="126"/>
    </i>
    <i>
      <x v="169"/>
    </i>
    <i>
      <x v="179"/>
    </i>
    <i>
      <x v="138"/>
    </i>
    <i>
      <x v="131"/>
    </i>
    <i>
      <x v="151"/>
    </i>
    <i>
      <x v="119"/>
    </i>
    <i>
      <x v="187"/>
    </i>
    <i>
      <x v="174"/>
    </i>
    <i>
      <x v="175"/>
    </i>
    <i>
      <x v="147"/>
    </i>
    <i>
      <x v="101"/>
    </i>
    <i>
      <x v="102"/>
    </i>
    <i>
      <x v="158"/>
    </i>
    <i>
      <x v="133"/>
    </i>
    <i>
      <x v="148"/>
    </i>
    <i>
      <x v="118"/>
    </i>
    <i>
      <x v="136"/>
    </i>
    <i>
      <x v="129"/>
    </i>
    <i>
      <x v="84"/>
    </i>
    <i>
      <x v="80"/>
    </i>
    <i>
      <x v="163"/>
    </i>
    <i>
      <x v="91"/>
    </i>
    <i>
      <x v="192"/>
    </i>
    <i>
      <x v="162"/>
    </i>
    <i>
      <x v="171"/>
    </i>
    <i>
      <x v="176"/>
    </i>
    <i>
      <x v="154"/>
    </i>
    <i>
      <x v="81"/>
    </i>
    <i>
      <x v="186"/>
    </i>
    <i>
      <x v="201"/>
    </i>
    <i>
      <x v="197"/>
    </i>
    <i>
      <x v="100"/>
    </i>
    <i>
      <x v="165"/>
    </i>
    <i>
      <x v="120"/>
    </i>
    <i>
      <x v="114"/>
    </i>
    <i>
      <x v="87"/>
    </i>
    <i>
      <x v="113"/>
    </i>
    <i>
      <x v="159"/>
    </i>
    <i>
      <x v="167"/>
    </i>
    <i>
      <x v="145"/>
    </i>
    <i>
      <x v="112"/>
    </i>
    <i>
      <x v="170"/>
    </i>
    <i>
      <x v="135"/>
    </i>
    <i>
      <x v="88"/>
    </i>
    <i>
      <x v="110"/>
    </i>
    <i>
      <x v="139"/>
    </i>
    <i>
      <x v="122"/>
    </i>
    <i>
      <x v="96"/>
    </i>
    <i>
      <x v="199"/>
    </i>
    <i>
      <x v="111"/>
    </i>
    <i>
      <x v="164"/>
    </i>
    <i>
      <x v="156"/>
    </i>
    <i>
      <x v="115"/>
    </i>
    <i>
      <x v="196"/>
    </i>
    <i>
      <x v="200"/>
    </i>
    <i>
      <x v="90"/>
    </i>
    <i>
      <x v="198"/>
    </i>
    <i>
      <x v="157"/>
    </i>
    <i>
      <x v="172"/>
    </i>
    <i>
      <x v="194"/>
    </i>
    <i>
      <x v="173"/>
    </i>
    <i>
      <x v="190"/>
    </i>
    <i>
      <x v="97"/>
    </i>
    <i>
      <x v="117"/>
    </i>
    <i>
      <x v="121"/>
    </i>
    <i>
      <x v="98"/>
    </i>
    <i>
      <x v="195"/>
    </i>
    <i>
      <x v="177"/>
    </i>
    <i>
      <x v="130"/>
    </i>
    <i>
      <x v="89"/>
    </i>
    <i>
      <x v="161"/>
    </i>
    <i>
      <x v="180"/>
    </i>
    <i>
      <x v="85"/>
    </i>
    <i>
      <x v="203"/>
    </i>
    <i t="grand">
      <x/>
    </i>
  </rowItems>
  <colFields count="1">
    <field x="6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 t="grand">
      <x/>
    </i>
  </colItems>
  <pageFields count="3">
    <pageField fld="1" hier="-1"/>
    <pageField fld="4" hier="-1"/>
    <pageField fld="0" hier="-1"/>
  </pageFields>
  <dataFields count="1">
    <dataField name="Summer av Areal" fld="5" baseField="6" baseItem="6" numFmtId="3"/>
  </dataFields>
  <chartFormats count="26"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9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9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5" format="1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5" format="1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5" format="2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5" format="2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5" format="2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5" format="2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9"/>
          </reference>
        </references>
      </pivotArea>
    </chartFormat>
    <chartFormat chart="5" format="2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5" format="2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5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D29E30-6F65-4731-8A8E-6A97E601F7A6}" name="Pivottabell2" cacheId="57" applyNumberFormats="0" applyBorderFormats="0" applyFontFormats="0" applyPatternFormats="0" applyAlignmentFormats="0" applyWidthHeightFormats="1" dataCaption="Verdier" grandTotalCaption="Sum" updatedVersion="8" minRefreshableVersion="3" useAutoFormatting="1" itemPrintTitles="1" createdVersion="4" indent="0" outline="1" outlineData="1" multipleFieldFilters="0" chartFormat="13" rowHeaderCaption="Formål" colHeaderCaption="År">
  <location ref="A25:K61" firstHeaderRow="1" firstDataRow="2" firstDataCol="1" rowPageCount="3" colPageCount="1"/>
  <pivotFields count="9">
    <pivotField axis="axisRow" multipleItemSelectionAllowed="1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h="1" x="1"/>
        <item h="1" x="2"/>
        <item h="1" m="1" x="8"/>
        <item h="1" m="1" x="9"/>
        <item h="1" x="7"/>
        <item h="1" x="0"/>
        <item h="1" x="3"/>
        <item x="4"/>
        <item x="5"/>
        <item h="1" x="6"/>
        <item t="default"/>
      </items>
    </pivotField>
    <pivotField axis="axisPage" multipleItemSelectionAllowed="1" showAll="0">
      <items count="205">
        <item m="1" x="145"/>
        <item x="124"/>
        <item m="1" x="14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2"/>
        <item m="1" x="203"/>
        <item x="9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showAll="0"/>
    <pivotField axis="axisPage" multipleItemSelectionAllowed="1" showAll="0" sortType="ascending">
      <items count="5">
        <item x="0"/>
        <item x="1"/>
        <item n="Ukjent" x="2"/>
        <item x="3"/>
        <item t="default"/>
      </items>
    </pivotField>
    <pivotField dataField="1" showAll="0"/>
    <pivotField axis="axisCol" showAll="0">
      <items count="12">
        <item x="0"/>
        <item x="3"/>
        <item x="1"/>
        <item x="8"/>
        <item x="6"/>
        <item x="7"/>
        <item x="5"/>
        <item x="4"/>
        <item x="2"/>
        <item h="1" x="10"/>
        <item h="1" x="9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</pivotFields>
  <rowFields count="1">
    <field x="0"/>
  </rowFields>
  <rowItems count="35"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6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3">
    <pageField fld="4" hier="-1"/>
    <pageField fld="1" hier="-1"/>
    <pageField fld="2" hier="-1"/>
  </pageFields>
  <dataFields count="1">
    <dataField name=" " fld="5" baseField="6" baseItem="7" numFmtId="3"/>
  </dataFields>
  <chartFormats count="34">
    <chartFormat chart="2" format="6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7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7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7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2" format="7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2" format="7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2" format="7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2" format="7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4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6" format="1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6" format="1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6" format="2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6" format="2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6" format="2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6" format="2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6" format="2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6" format="2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2" format="7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01243B-977E-4A07-9A33-87C077D2BB55}" name="Pivottabell4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12" rowHeaderCaption="Formål" colHeaderCaption="År">
  <location ref="Q26:R36" firstHeaderRow="1" firstDataRow="1" firstDataCol="1" rowPageCount="4" colPageCount="1"/>
  <pivotFields count="9">
    <pivotField axis="axisPage" multipleItemSelectionAllowed="1" showAll="0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h="1" x="60"/>
        <item x="51"/>
        <item x="53"/>
        <item x="52"/>
        <item x="54"/>
        <item x="55"/>
        <item x="56"/>
        <item x="57"/>
        <item x="58"/>
        <item x="59"/>
        <item t="default"/>
      </items>
    </pivotField>
    <pivotField axis="axisPage" multipleItemSelectionAllowed="1" showAll="0">
      <items count="11">
        <item h="1" x="0"/>
        <item h="1" x="3"/>
        <item h="1" x="1"/>
        <item x="4"/>
        <item x="5"/>
        <item h="1" x="6"/>
        <item h="1" x="2"/>
        <item h="1" x="7"/>
        <item h="1" m="1" x="8"/>
        <item h="1" m="1" x="9"/>
        <item t="default"/>
      </items>
    </pivotField>
    <pivotField axis="axisPage" multipleItemSelectionAllowed="1" showAll="0">
      <items count="205">
        <item m="1" x="145"/>
        <item x="124"/>
        <item m="1" x="14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t="default"/>
      </items>
    </pivotField>
    <pivotField showAll="0"/>
    <pivotField axis="axisPage" multipleItemSelectionAllowed="1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12">
        <item x="0"/>
        <item x="3"/>
        <item x="1"/>
        <item x="8"/>
        <item x="6"/>
        <item x="7"/>
        <item x="5"/>
        <item x="4"/>
        <item x="2"/>
        <item h="1" x="10"/>
        <item h="1" x="9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</pivotFields>
  <rowFields count="1">
    <field x="6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ageFields count="4">
    <pageField fld="4" hier="-1"/>
    <pageField fld="1" hier="-1"/>
    <pageField fld="2" hier="-1"/>
    <pageField fld="0" hier="-1"/>
  </pageFields>
  <dataFields count="1">
    <dataField name=" " fld="5" baseField="6" baseItem="1" numFmtId="164"/>
  </dataFields>
  <chartFormats count="43"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2" format="6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7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7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7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2" format="7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2" format="7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2" format="7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2" format="7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4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6" format="1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6" format="1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6" format="2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6" format="2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6" format="2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6" format="2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6" format="2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6" format="2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9C7A69-92D9-4410-9F9C-6CA2E6CD4CB6}" name="Pivottabell3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A6:B10" firstHeaderRow="1" firstDataRow="1" firstDataCol="1" rowPageCount="4" colPageCount="1"/>
  <pivotFields count="9">
    <pivotField axis="axisPage" multipleItemSelectionAllowed="1" showAll="0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x="41"/>
        <item x="42"/>
        <item x="43"/>
        <item x="44"/>
        <item x="45"/>
        <item x="46"/>
        <item x="47"/>
        <item x="48"/>
        <item x="49"/>
        <item x="50"/>
        <item h="1" x="60"/>
        <item x="51"/>
        <item x="53"/>
        <item x="52"/>
        <item x="54"/>
        <item x="55"/>
        <item x="56"/>
        <item x="57"/>
        <item x="58"/>
        <item x="59"/>
        <item t="default"/>
      </items>
    </pivotField>
    <pivotField axis="axisPage" multipleItemSelectionAllowed="1" showAll="0">
      <items count="11">
        <item x="1"/>
        <item h="1" x="2"/>
        <item h="1" m="1" x="8"/>
        <item h="1" m="1" x="9"/>
        <item x="7"/>
        <item x="0"/>
        <item x="3"/>
        <item x="4"/>
        <item x="5"/>
        <item x="6"/>
        <item t="default"/>
      </items>
    </pivotField>
    <pivotField axis="axisPage" showAll="0">
      <items count="205">
        <item m="1" x="145"/>
        <item x="124"/>
        <item m="1" x="14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3"/>
        <item x="92"/>
        <item m="1" x="2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showAll="0"/>
    <pivotField axis="axisPage" showAll="0">
      <items count="5">
        <item x="2"/>
        <item x="0"/>
        <item x="1"/>
        <item x="3"/>
        <item t="default"/>
      </items>
    </pivotField>
    <pivotField dataField="1" showAll="0"/>
    <pivotField showAll="0"/>
    <pivotField axis="axisRow" showAll="0">
      <items count="8">
        <item x="2"/>
        <item h="1" x="3"/>
        <item h="1" x="5"/>
        <item h="1" x="4"/>
        <item x="0"/>
        <item x="1"/>
        <item h="1" m="1" x="6"/>
        <item t="default"/>
      </items>
    </pivotField>
    <pivotField showAll="0">
      <items count="6">
        <item x="3"/>
        <item x="0"/>
        <item h="1" x="2"/>
        <item h="1" x="1"/>
        <item h="1" x="4"/>
        <item t="default"/>
      </items>
    </pivotField>
  </pivotFields>
  <rowFields count="1">
    <field x="7"/>
  </rowFields>
  <rowItems count="4">
    <i>
      <x/>
    </i>
    <i>
      <x v="4"/>
    </i>
    <i>
      <x v="5"/>
    </i>
    <i t="grand">
      <x/>
    </i>
  </rowItems>
  <colItems count="1">
    <i/>
  </colItems>
  <pageFields count="4">
    <pageField fld="4" hier="-1"/>
    <pageField fld="1" hier="-1"/>
    <pageField fld="2" hier="-1"/>
    <pageField fld="0" hier="-1"/>
  </pageFields>
  <dataFields count="1">
    <dataField name="Summer av Areal" fld="5" baseField="7" baseItem="2" numFmtId="164"/>
  </dataFields>
  <chartFormats count="26">
    <chartFormat chart="3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3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3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3" format="5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3" format="5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3" format="6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3" format="6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3" format="6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3" format="6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3" format="6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3" format="6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3" format="6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3" format="6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3" format="6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3" format="6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3" format="7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3" format="7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3" format="7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3" format="7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3" format="7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3" format="7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B5FA3A-5A97-4827-9DD8-DC6C3D4014A5}" name="Pivottabell1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6">
  <location ref="A20:E41" firstHeaderRow="1" firstDataRow="2" firstDataCol="1" rowPageCount="3" colPageCount="1"/>
  <pivotFields count="9">
    <pivotField axis="axisRow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x="1"/>
        <item h="1" x="2"/>
        <item h="1" m="1" x="8"/>
        <item h="1" m="1" x="9"/>
        <item x="7"/>
        <item x="0"/>
        <item x="3"/>
        <item x="4"/>
        <item x="5"/>
        <item x="6"/>
        <item t="default"/>
      </items>
    </pivotField>
    <pivotField axis="axisPage" showAll="0">
      <items count="205">
        <item m="1" x="145"/>
        <item x="124"/>
        <item m="1" x="14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3"/>
        <item x="92"/>
        <item m="1" x="2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showAll="0"/>
    <pivotField axis="axisPage" showAll="0" sortType="ascending">
      <items count="5">
        <item x="0"/>
        <item x="1"/>
        <item n="Ukjent" x="2"/>
        <item x="3"/>
        <item t="default"/>
      </items>
    </pivotField>
    <pivotField dataField="1" showAll="0"/>
    <pivotField showAll="0"/>
    <pivotField axis="axisCol" showAll="0">
      <items count="8">
        <item x="2"/>
        <item h="1" x="3"/>
        <item h="1" x="5"/>
        <item h="1" x="4"/>
        <item x="0"/>
        <item x="1"/>
        <item h="1" m="1" x="6"/>
        <item t="default"/>
      </items>
    </pivotField>
    <pivotField showAll="0">
      <items count="6">
        <item x="3"/>
        <item x="0"/>
        <item h="1" x="2"/>
        <item h="1" x="1"/>
        <item h="1" x="4"/>
        <item t="default"/>
      </items>
    </pivotField>
  </pivotFields>
  <rowFields count="1">
    <field x="0"/>
  </rowFields>
  <rowItems count="20"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7"/>
  </colFields>
  <colItems count="4">
    <i>
      <x/>
    </i>
    <i>
      <x v="4"/>
    </i>
    <i>
      <x v="5"/>
    </i>
    <i t="grand">
      <x/>
    </i>
  </colItems>
  <pageFields count="3">
    <pageField fld="4" hier="-1"/>
    <pageField fld="1" hier="-1"/>
    <pageField fld="2" hier="-1"/>
  </pageFields>
  <dataFields count="1">
    <dataField name="Summer av Areal" fld="5" baseField="7" baseItem="2" numFmtId="3"/>
  </dataFields>
  <chartFormats count="5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3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8D166B-029A-4DE7-B8C8-098310011818}" name="Pivottabell1" cacheId="57" applyNumberFormats="0" applyBorderFormats="0" applyFontFormats="0" applyPatternFormats="0" applyAlignmentFormats="0" applyWidthHeightFormats="1" dataCaption="Verdier" grandTotalCaption="Sum" updatedVersion="8" minRefreshableVersion="3" useAutoFormatting="1" itemPrintTitles="1" createdVersion="4" indent="0" outline="1" outlineData="1" multipleFieldFilters="0" chartFormat="1">
  <location ref="A5:AJ10" firstHeaderRow="1" firstDataRow="2" firstDataCol="1" rowPageCount="3" colPageCount="1"/>
  <pivotFields count="9">
    <pivotField axis="axisCol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x="1"/>
        <item x="2"/>
        <item m="1" x="8"/>
        <item m="1" x="9"/>
        <item x="7"/>
        <item x="0"/>
        <item x="3"/>
        <item x="4"/>
        <item x="5"/>
        <item x="6"/>
        <item t="default"/>
      </items>
    </pivotField>
    <pivotField axis="axisPage" showAll="0">
      <items count="205">
        <item m="1" x="145"/>
        <item x="124"/>
        <item m="1" x="14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3"/>
        <item x="92"/>
        <item m="1" x="2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axis="axisPage" multipleItemSelectionAllowed="1" showAll="0">
      <items count="168">
        <item x="15"/>
        <item x="3"/>
        <item x="38"/>
        <item x="89"/>
        <item x="44"/>
        <item x="99"/>
        <item x="93"/>
        <item x="45"/>
        <item x="63"/>
        <item x="47"/>
        <item x="52"/>
        <item x="103"/>
        <item x="53"/>
        <item x="68"/>
        <item x="95"/>
        <item x="48"/>
        <item x="64"/>
        <item x="60"/>
        <item x="71"/>
        <item x="72"/>
        <item x="90"/>
        <item x="87"/>
        <item x="54"/>
        <item x="67"/>
        <item x="51"/>
        <item x="43"/>
        <item x="46"/>
        <item x="88"/>
        <item x="59"/>
        <item x="100"/>
        <item x="96"/>
        <item x="55"/>
        <item x="61"/>
        <item x="49"/>
        <item x="56"/>
        <item x="104"/>
        <item x="102"/>
        <item x="65"/>
        <item x="69"/>
        <item x="101"/>
        <item x="50"/>
        <item x="92"/>
        <item x="94"/>
        <item x="73"/>
        <item x="70"/>
        <item x="91"/>
        <item x="62"/>
        <item x="58"/>
        <item x="66"/>
        <item x="57"/>
        <item x="86"/>
        <item x="29"/>
        <item x="30"/>
        <item x="0"/>
        <item x="9"/>
        <item x="17"/>
        <item x="77"/>
        <item x="135"/>
        <item x="97"/>
        <item x="75"/>
        <item x="76"/>
        <item x="80"/>
        <item x="114"/>
        <item x="143"/>
        <item x="116"/>
        <item x="105"/>
        <item x="138"/>
        <item x="149"/>
        <item x="113"/>
        <item x="111"/>
        <item x="107"/>
        <item x="140"/>
        <item x="115"/>
        <item x="106"/>
        <item x="108"/>
        <item x="153"/>
        <item x="79"/>
        <item x="137"/>
        <item x="98"/>
        <item x="74"/>
        <item x="81"/>
        <item x="78"/>
        <item x="118"/>
        <item x="144"/>
        <item x="146"/>
        <item x="109"/>
        <item x="139"/>
        <item x="141"/>
        <item x="151"/>
        <item x="112"/>
        <item x="117"/>
        <item x="142"/>
        <item x="136"/>
        <item x="110"/>
        <item x="150"/>
        <item x="42"/>
        <item x="37"/>
        <item x="34"/>
        <item x="18"/>
        <item x="36"/>
        <item x="27"/>
        <item x="16"/>
        <item x="21"/>
        <item x="26"/>
        <item x="39"/>
        <item x="7"/>
        <item x="28"/>
        <item x="8"/>
        <item x="14"/>
        <item x="40"/>
        <item x="13"/>
        <item x="19"/>
        <item x="41"/>
        <item x="12"/>
        <item x="35"/>
        <item x="4"/>
        <item x="24"/>
        <item x="11"/>
        <item x="2"/>
        <item x="32"/>
        <item x="25"/>
        <item x="10"/>
        <item x="5"/>
        <item x="31"/>
        <item x="6"/>
        <item x="33"/>
        <item x="22"/>
        <item x="20"/>
        <item x="23"/>
        <item x="1"/>
        <item x="166"/>
        <item h="1" x="152"/>
        <item x="156"/>
        <item x="155"/>
        <item x="162"/>
        <item x="157"/>
        <item x="161"/>
        <item x="164"/>
        <item x="154"/>
        <item x="163"/>
        <item x="165"/>
        <item x="160"/>
        <item x="159"/>
        <item x="158"/>
        <item h="1" x="82"/>
        <item h="1" x="83"/>
        <item h="1" x="84"/>
        <item h="1" x="85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45"/>
        <item h="1" x="147"/>
        <item h="1" x="148"/>
        <item t="default"/>
      </items>
    </pivotField>
    <pivotField axis="axisRow">
      <items count="5">
        <item n="Ikke fordelt" x="2"/>
        <item x="0"/>
        <item x="1"/>
        <item h="1" x="3"/>
        <item t="default"/>
      </items>
    </pivotField>
    <pivotField dataField="1" showAll="0"/>
    <pivotField showAll="0"/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0"/>
  </colFields>
  <colItems count="35"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colItems>
  <pageFields count="3">
    <pageField fld="3" hier="-1"/>
    <pageField fld="1" hier="-1"/>
    <pageField fld="2" hier="-1"/>
  </pageFields>
  <dataFields count="1">
    <dataField name="Summer av Areal" fld="5" baseField="4" baseItem="1" numFmtId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674CBD-5E2A-484A-B7FC-D9495270B84C}" name="Pivottabell2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4">
  <location ref="A16:E52" firstHeaderRow="1" firstDataRow="2" firstDataCol="1" rowPageCount="3" colPageCount="1"/>
  <pivotFields count="9">
    <pivotField axis="axisRow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x="1"/>
        <item x="2"/>
        <item m="1" x="8"/>
        <item m="1" x="9"/>
        <item x="7"/>
        <item x="0"/>
        <item x="3"/>
        <item x="4"/>
        <item x="5"/>
        <item x="6"/>
        <item t="default"/>
      </items>
    </pivotField>
    <pivotField axis="axisPage" showAll="0">
      <items count="205">
        <item m="1" x="145"/>
        <item m="1" x="144"/>
        <item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3"/>
        <item x="92"/>
        <item m="1" x="2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axis="axisPage" multipleItemSelectionAllowed="1" showAll="0">
      <items count="168">
        <item x="15"/>
        <item x="3"/>
        <item x="38"/>
        <item x="89"/>
        <item x="44"/>
        <item x="99"/>
        <item x="93"/>
        <item x="45"/>
        <item x="63"/>
        <item x="47"/>
        <item x="52"/>
        <item x="103"/>
        <item x="53"/>
        <item x="68"/>
        <item x="95"/>
        <item x="48"/>
        <item x="64"/>
        <item x="60"/>
        <item x="71"/>
        <item x="72"/>
        <item x="90"/>
        <item x="87"/>
        <item x="54"/>
        <item x="67"/>
        <item x="51"/>
        <item x="43"/>
        <item x="46"/>
        <item x="88"/>
        <item x="59"/>
        <item x="100"/>
        <item x="96"/>
        <item x="55"/>
        <item x="61"/>
        <item x="49"/>
        <item x="56"/>
        <item x="104"/>
        <item x="102"/>
        <item x="65"/>
        <item x="69"/>
        <item x="101"/>
        <item x="50"/>
        <item x="92"/>
        <item x="94"/>
        <item x="73"/>
        <item x="70"/>
        <item x="91"/>
        <item x="62"/>
        <item x="58"/>
        <item x="66"/>
        <item x="57"/>
        <item x="86"/>
        <item x="29"/>
        <item x="30"/>
        <item x="0"/>
        <item x="9"/>
        <item x="17"/>
        <item x="77"/>
        <item x="135"/>
        <item x="97"/>
        <item x="75"/>
        <item x="76"/>
        <item x="80"/>
        <item x="114"/>
        <item x="143"/>
        <item x="116"/>
        <item x="105"/>
        <item x="138"/>
        <item x="149"/>
        <item x="113"/>
        <item x="111"/>
        <item x="107"/>
        <item x="140"/>
        <item x="115"/>
        <item x="106"/>
        <item x="108"/>
        <item x="153"/>
        <item x="79"/>
        <item x="137"/>
        <item x="98"/>
        <item x="74"/>
        <item x="81"/>
        <item x="78"/>
        <item x="118"/>
        <item x="144"/>
        <item x="146"/>
        <item x="109"/>
        <item x="139"/>
        <item x="141"/>
        <item x="151"/>
        <item x="112"/>
        <item x="117"/>
        <item x="142"/>
        <item x="136"/>
        <item x="110"/>
        <item x="150"/>
        <item x="42"/>
        <item x="37"/>
        <item x="34"/>
        <item x="18"/>
        <item x="36"/>
        <item x="27"/>
        <item x="16"/>
        <item x="21"/>
        <item x="26"/>
        <item x="39"/>
        <item x="7"/>
        <item x="28"/>
        <item x="8"/>
        <item x="14"/>
        <item x="40"/>
        <item x="13"/>
        <item x="19"/>
        <item x="41"/>
        <item x="12"/>
        <item x="35"/>
        <item x="4"/>
        <item x="24"/>
        <item x="11"/>
        <item x="2"/>
        <item x="32"/>
        <item x="25"/>
        <item x="10"/>
        <item x="5"/>
        <item x="31"/>
        <item x="6"/>
        <item x="33"/>
        <item x="22"/>
        <item x="20"/>
        <item x="23"/>
        <item x="1"/>
        <item h="1" x="152"/>
        <item x="156"/>
        <item x="155"/>
        <item x="162"/>
        <item x="157"/>
        <item x="161"/>
        <item x="164"/>
        <item x="154"/>
        <item x="163"/>
        <item x="165"/>
        <item x="160"/>
        <item x="159"/>
        <item x="158"/>
        <item h="1" x="82"/>
        <item h="1" x="83"/>
        <item h="1" x="84"/>
        <item h="1" x="85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45"/>
        <item h="1" x="147"/>
        <item h="1" x="148"/>
        <item h="1" x="166"/>
        <item t="default"/>
      </items>
    </pivotField>
    <pivotField axis="axisCol" showAll="0">
      <items count="5">
        <item n="Ikke fordelt" x="2"/>
        <item x="0"/>
        <item x="1"/>
        <item x="3"/>
        <item t="default"/>
      </items>
    </pivotField>
    <pivotField dataField="1" showAll="0"/>
    <pivotField showAll="0"/>
    <pivotField showAll="0">
      <items count="8">
        <item x="0"/>
        <item x="2"/>
        <item x="3"/>
        <item x="4"/>
        <item x="1"/>
        <item m="1" x="6"/>
        <item x="5"/>
        <item t="default"/>
      </items>
    </pivotField>
    <pivotField showAll="0">
      <items count="6">
        <item x="3"/>
        <item x="0"/>
        <item x="1"/>
        <item x="4"/>
        <item x="2"/>
        <item t="default"/>
      </items>
    </pivotField>
  </pivotFields>
  <rowFields count="1">
    <field x="0"/>
  </rowFields>
  <rowItems count="35"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pageFields count="3">
    <pageField fld="1" hier="-1"/>
    <pageField fld="2" hier="-1"/>
    <pageField fld="3" hier="-1"/>
  </pageFields>
  <dataFields count="1">
    <dataField name=" " fld="5" baseField="4" baseItem="1" numFmtId="3"/>
  </dataFields>
  <chartFormats count="5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6EF698-2BEF-47F2-A10E-BDAED537547D}" name="Pivottabell3" cacheId="57" applyNumberFormats="0" applyBorderFormats="0" applyFontFormats="0" applyPatternFormats="0" applyAlignmentFormats="0" applyWidthHeightFormats="1" dataCaption="Verdier" grandTotalCaption="Sum" updatedVersion="8" minRefreshableVersion="3" useAutoFormatting="1" itemPrintTitles="1" createdVersion="4" indent="0" outline="1" outlineData="1" multipleFieldFilters="0" chartFormat="1" rowHeaderCaption="Formål" colHeaderCaption="År">
  <location ref="B33:AK44" firstHeaderRow="1" firstDataRow="2" firstDataCol="1" rowPageCount="3" colPageCount="1"/>
  <pivotFields count="9">
    <pivotField axis="axisCol" multipleItemSelectionAllowed="1" showAll="0" sortType="ascending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h="1" x="60"/>
        <item t="default"/>
      </items>
    </pivotField>
    <pivotField axis="axisPage" multipleItemSelectionAllowed="1" showAll="0">
      <items count="11">
        <item h="1" x="1"/>
        <item h="1" x="2"/>
        <item h="1" m="1" x="8"/>
        <item h="1" m="1" x="9"/>
        <item h="1" x="7"/>
        <item h="1" x="0"/>
        <item h="1" x="3"/>
        <item x="4"/>
        <item x="5"/>
        <item h="1" x="6"/>
        <item t="default"/>
      </items>
    </pivotField>
    <pivotField axis="axisPage" multipleItemSelectionAllowed="1" showAll="0">
      <items count="205">
        <item m="1" x="145"/>
        <item m="1" x="144"/>
        <item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x="74"/>
        <item x="75"/>
        <item x="76"/>
        <item x="77"/>
        <item x="78"/>
        <item x="79"/>
        <item x="80"/>
        <item x="81"/>
        <item x="82"/>
        <item x="83"/>
        <item x="123"/>
        <item x="85"/>
        <item x="86"/>
        <item x="87"/>
        <item x="88"/>
        <item x="89"/>
        <item x="90"/>
        <item x="91"/>
        <item m="1" x="199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0"/>
        <item m="1" x="201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m="1" x="202"/>
        <item m="1" x="203"/>
        <item x="9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84"/>
        <item x="106"/>
        <item x="107"/>
        <item x="122"/>
        <item t="default"/>
      </items>
    </pivotField>
    <pivotField showAll="0"/>
    <pivotField axis="axisPage" multipleItemSelectionAllowed="1" showAll="0">
      <items count="5">
        <item x="2"/>
        <item x="0"/>
        <item x="1"/>
        <item x="3"/>
        <item t="default"/>
      </items>
    </pivotField>
    <pivotField dataField="1" showAll="0"/>
    <pivotField axis="axisRow">
      <items count="12">
        <item x="0"/>
        <item x="3"/>
        <item x="1"/>
        <item x="8"/>
        <item x="6"/>
        <item x="7"/>
        <item x="5"/>
        <item x="4"/>
        <item x="2"/>
        <item h="1" x="9"/>
        <item h="1" x="10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</pivotFields>
  <rowFields count="1">
    <field x="6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0"/>
  </colFields>
  <colItems count="35"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colItems>
  <pageFields count="3">
    <pageField fld="4" hier="-1"/>
    <pageField fld="1" hier="-1"/>
    <pageField fld="2" hier="-1"/>
  </pageFields>
  <dataFields count="1">
    <dataField name=" " fld="5" baseField="6" baseItem="7" numFmtId="3"/>
  </dataFields>
  <chartFormats count="5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0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1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2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3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4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5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6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7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8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9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0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1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2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3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4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5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6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7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8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9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0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1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2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3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4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5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6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7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8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9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0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871832-72F6-439E-BFB6-9D9502F6BC8A}" name="Pivottabell1" cacheId="57" applyNumberFormats="0" applyBorderFormats="0" applyFontFormats="0" applyPatternFormats="0" applyAlignmentFormats="0" applyWidthHeightFormats="1" dataCaption="Verdier" updatedVersion="8" minRefreshableVersion="3" useAutoFormatting="1" itemPrintTitles="1" createdVersion="4" indent="0" outline="1" outlineData="1" multipleFieldFilters="0" chartFormat="3">
  <location ref="A4:K13" firstHeaderRow="1" firstDataRow="2" firstDataCol="1" rowPageCount="2" colPageCount="1"/>
  <pivotFields count="9">
    <pivotField axis="axisPage" multipleItemSelectionAllowed="1" showAll="0">
      <items count="62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x="41"/>
        <item x="42"/>
        <item x="43"/>
        <item x="44"/>
        <item x="45"/>
        <item x="46"/>
        <item x="47"/>
        <item x="48"/>
        <item x="49"/>
        <item x="50"/>
        <item h="1" x="60"/>
        <item x="51"/>
        <item x="53"/>
        <item x="52"/>
        <item x="54"/>
        <item x="55"/>
        <item x="56"/>
        <item x="57"/>
        <item x="58"/>
        <item x="59"/>
        <item t="default"/>
      </items>
    </pivotField>
    <pivotField axis="axisRow" showAll="0" sortType="descending">
      <items count="11">
        <item x="1"/>
        <item x="2"/>
        <item m="1" x="8"/>
        <item m="1" x="9"/>
        <item x="7"/>
        <item x="0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axis="axisPage" showAll="0" sortType="ascending">
      <items count="5">
        <item x="0"/>
        <item x="1"/>
        <item n="Ukjent" x="2"/>
        <item x="3"/>
        <item t="default"/>
      </items>
    </pivotField>
    <pivotField dataField="1" showAll="0"/>
    <pivotField axis="axisCol" showAll="0">
      <items count="12">
        <item x="0"/>
        <item x="3"/>
        <item x="1"/>
        <item x="8"/>
        <item x="6"/>
        <item x="7"/>
        <item x="5"/>
        <item x="4"/>
        <item x="2"/>
        <item h="1" x="10"/>
        <item h="1" x="9"/>
        <item t="default"/>
      </items>
    </pivotField>
    <pivotField showAll="0">
      <items count="8">
        <item x="0"/>
        <item x="2"/>
        <item x="3"/>
        <item x="4"/>
        <item x="1"/>
        <item x="5"/>
        <item m="1" x="6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rowFields count="1">
    <field x="1"/>
  </rowFields>
  <rowItems count="8">
    <i>
      <x v="4"/>
    </i>
    <i>
      <x v="5"/>
    </i>
    <i>
      <x v="6"/>
    </i>
    <i>
      <x v="9"/>
    </i>
    <i>
      <x v="8"/>
    </i>
    <i>
      <x v="7"/>
    </i>
    <i>
      <x/>
    </i>
    <i t="grand">
      <x/>
    </i>
  </rowItems>
  <colFields count="1">
    <field x="6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2">
    <pageField fld="4" hier="-1"/>
    <pageField fld="0" hier="-1"/>
  </pageFields>
  <dataFields count="1">
    <dataField name="Summer av Areal" fld="5" baseField="6" baseItem="6" numFmtId="3"/>
  </dataFields>
  <chartFormats count="9"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8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7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00000000-0013-0000-FFFF-FFFF01000000}" sourceName="År">
  <pivotTables>
    <pivotTable tabId="1" name="Pivottabell2"/>
    <pivotTable tabId="1" name="Pivottabell3"/>
    <pivotTable tabId="10" name="Pivottabell3"/>
    <pivotTable tabId="1" name="Pivottabell4"/>
  </pivotTables>
  <data>
    <tabular pivotCacheId="1697442577">
      <items count="61">
        <i x="25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0" nd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  <i x="13" nd="1"/>
        <i x="14" nd="1"/>
        <i x="15" nd="1"/>
        <i x="16" nd="1"/>
        <i x="17" nd="1"/>
        <i x="18" nd="1"/>
        <i x="19" nd="1"/>
        <i x="20" nd="1"/>
        <i x="21" nd="1"/>
        <i x="22" nd="1"/>
        <i x="23" nd="1"/>
        <i x="24" nd="1"/>
        <i x="60" nd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Jordstatus1" xr10:uid="{00000000-0013-0000-FFFF-FFFF0A000000}" sourceName="Jordstatus">
  <pivotTables>
    <pivotTable tabId="5" name="Pivottabell1"/>
    <pivotTable tabId="5" name="Pivottabell3"/>
  </pivotTables>
  <data>
    <tabular pivotCacheId="1697442577">
      <items count="4">
        <i x="0" s="1"/>
        <i x="1" s="1"/>
        <i x="2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2" xr10:uid="{00000000-0013-0000-FFFF-FFFF0B000000}" sourceName="År">
  <pivotTables>
    <pivotTable tabId="5" name="Pivottabell1"/>
    <pivotTable tabId="5" name="Pivottabell3"/>
  </pivotTables>
  <data>
    <tabular pivotCacheId="1697442577">
      <items count="61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nd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3" xr10:uid="{00000000-0013-0000-FFFF-FFFF0C000000}" sourceName="År">
  <pivotTables>
    <pivotTable tabId="7" name="Pivottabell1"/>
    <pivotTable tabId="7" name="Pivottabell2"/>
  </pivotTables>
  <data>
    <tabular pivotCacheId="1697442577">
      <items count="61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/>
        <i x="28"/>
        <i x="29"/>
        <i x="30"/>
        <i x="31"/>
        <i x="32"/>
        <i x="33"/>
        <i x="34"/>
        <i x="35"/>
        <i x="36"/>
        <i x="37"/>
        <i x="38"/>
        <i x="39"/>
        <i x="40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Jordstatus2" xr10:uid="{00000000-0013-0000-FFFF-FFFF0D000000}" sourceName="Jordstatus">
  <pivotTables>
    <pivotTable tabId="7" name="Pivottabell1"/>
    <pivotTable tabId="7" name="Pivottabell2"/>
  </pivotTables>
  <data>
    <tabular pivotCacheId="1697442577">
      <items count="4">
        <i x="0" s="1"/>
        <i x="1" s="1"/>
        <i x="2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3" xr10:uid="{00000000-0013-0000-FFFF-FFFF0E000000}" sourceName="Fylke">
  <pivotTables>
    <pivotTable tabId="7" name="Pivottabell1"/>
    <pivotTable tabId="7" name="Pivottabell2"/>
  </pivotTables>
  <data>
    <tabular pivotCacheId="1697442577">
      <items count="10">
        <i x="0" s="1"/>
        <i x="3" s="1"/>
        <i x="7" s="1"/>
        <i x="1" s="1"/>
        <i x="4" s="1"/>
        <i x="5" s="1"/>
        <i x="6" s="1"/>
        <i x="9" s="1" nd="1"/>
        <i x="8" s="1" nd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ormål_gruppert" xr10:uid="{AEF2959E-B2CA-4C06-9A82-BBFEAC642412}" sourceName="Formål gruppert">
  <pivotTables>
    <pivotTable tabId="10" name="Pivottabell3"/>
  </pivotTables>
  <data>
    <tabular pivotCacheId="1697442577">
      <items count="11">
        <i x="8" s="1"/>
        <i x="6" s="1"/>
        <i x="0" s="1"/>
        <i x="7" s="1"/>
        <i x="5" s="1"/>
        <i x="2" s="1"/>
        <i x="9"/>
        <i x="3" s="1"/>
        <i x="1" s="1"/>
        <i x="4" s="1"/>
        <i x="10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00000000-0013-0000-FFFF-FFFF02000000}" sourceName="Fylke">
  <pivotTables>
    <pivotTable tabId="1" name="Pivottabell2"/>
    <pivotTable tabId="1" name="Pivottabell3"/>
    <pivotTable tabId="10" name="Pivottabell3"/>
    <pivotTable tabId="1" name="Pivottabell4"/>
  </pivotTables>
  <data>
    <tabular pivotCacheId="1697442577">
      <items count="10">
        <i x="0"/>
        <i x="3"/>
        <i x="7"/>
        <i x="1"/>
        <i x="4" s="1"/>
        <i x="5" s="1"/>
        <i x="6"/>
        <i x="2"/>
        <i x="9" nd="1"/>
        <i x="8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00000000-0013-0000-FFFF-FFFF03000000}" sourceName="Kommune">
  <pivotTables>
    <pivotTable tabId="1" name="Pivottabell2"/>
    <pivotTable tabId="1" name="Pivottabell3"/>
    <pivotTable tabId="10" name="Pivottabell3"/>
    <pivotTable tabId="1" name="Pivottabell4"/>
  </pivotTables>
  <data>
    <tabular pivotCacheId="1697442577">
      <items count="204">
        <i x="55" s="1"/>
        <i x="59" s="1"/>
        <i x="56" s="1"/>
        <i x="57" s="1"/>
        <i x="58" s="1"/>
        <i x="60" s="1"/>
        <i x="39" s="1"/>
        <i x="40" s="1"/>
        <i x="41" s="1"/>
        <i x="69" s="1"/>
        <i x="50" s="1"/>
        <i x="51" s="1"/>
        <i x="52" s="1"/>
        <i x="42" s="1"/>
        <i x="43" s="1"/>
        <i x="46" s="1"/>
        <i x="45" s="1"/>
        <i x="44" s="1"/>
        <i x="47" s="1"/>
        <i x="48" s="1"/>
        <i x="53" s="1"/>
        <i x="54" s="1"/>
        <i x="49" s="1"/>
        <i x="20" s="1" nd="1"/>
        <i x="144" s="1" nd="1"/>
        <i x="186" s="1" nd="1"/>
        <i x="192" s="1" nd="1"/>
        <i x="187" s="1" nd="1"/>
        <i x="188" s="1" nd="1"/>
        <i x="146" s="1" nd="1"/>
        <i x="147" s="1" nd="1"/>
        <i x="148" s="1" nd="1"/>
        <i x="19" s="1" nd="1"/>
        <i x="189" s="1" nd="1"/>
        <i x="195" s="1" nd="1"/>
        <i x="197" s="1" nd="1"/>
        <i x="190" s="1" nd="1"/>
        <i x="198" s="1" nd="1"/>
        <i x="196" s="1" nd="1"/>
        <i x="191" s="1" nd="1"/>
        <i x="193" s="1" nd="1"/>
        <i x="202" s="1" nd="1"/>
        <i x="125" s="1" nd="1"/>
        <i x="126" s="1" nd="1"/>
        <i x="127" s="1" nd="1"/>
        <i x="128" s="1" nd="1"/>
        <i x="129" s="1" nd="1"/>
        <i x="130" s="1" nd="1"/>
        <i x="131" s="1" nd="1"/>
        <i x="132" s="1" nd="1"/>
        <i x="134" s="1" nd="1"/>
        <i x="135" s="1" nd="1"/>
        <i x="136" s="1" nd="1"/>
        <i x="133" s="1" nd="1"/>
        <i x="137" s="1" nd="1"/>
        <i x="138" s="1" nd="1"/>
        <i x="139" s="1" nd="1"/>
        <i x="140" s="1" nd="1"/>
        <i x="141" s="1" nd="1"/>
        <i x="142" s="1" nd="1"/>
        <i x="143" s="1" nd="1"/>
        <i x="149" s="1" nd="1"/>
        <i x="150" s="1" nd="1"/>
        <i x="151" s="1" nd="1"/>
        <i x="152" s="1" nd="1"/>
        <i x="153" s="1" nd="1"/>
        <i x="163" s="1" nd="1"/>
        <i x="154" s="1" nd="1"/>
        <i x="155" s="1" nd="1"/>
        <i x="156" s="1" nd="1"/>
        <i x="157" s="1" nd="1"/>
        <i x="158" s="1" nd="1"/>
        <i x="159" s="1" nd="1"/>
        <i x="160" s="1" nd="1"/>
        <i x="161" s="1" nd="1"/>
        <i x="162" s="1" nd="1"/>
        <i x="200" s="1" nd="1"/>
        <i x="201" s="1" nd="1"/>
        <i x="61" s="1" nd="1"/>
        <i x="67" s="1" nd="1"/>
        <i x="62" s="1" nd="1"/>
        <i x="63" s="1" nd="1"/>
        <i x="64" s="1" nd="1"/>
        <i x="66" s="1" nd="1"/>
        <i x="68" s="1" nd="1"/>
        <i x="122" s="1" nd="1"/>
        <i x="73" s="1" nd="1"/>
        <i x="65" s="1" nd="1"/>
        <i x="71" s="1" nd="1"/>
        <i x="72" s="1" nd="1"/>
        <i x="70" s="1" nd="1"/>
        <i x="5" s="1" nd="1"/>
        <i x="6" s="1" nd="1"/>
        <i x="8" s="1" nd="1"/>
        <i x="1" s="1" nd="1"/>
        <i x="14" s="1" nd="1"/>
        <i x="4" s="1" nd="1"/>
        <i x="3" s="1" nd="1"/>
        <i x="0" s="1" nd="1"/>
        <i x="2" s="1" nd="1"/>
        <i x="10" s="1" nd="1"/>
        <i x="11" s="1" nd="1"/>
        <i x="9" s="1" nd="1"/>
        <i x="7" s="1" nd="1"/>
        <i x="15" s="1" nd="1"/>
        <i x="13" s="1" nd="1"/>
        <i x="12" s="1" nd="1"/>
        <i x="107" s="1" nd="1"/>
        <i x="106" s="1" nd="1"/>
        <i x="17" s="1" nd="1"/>
        <i x="16" s="1" nd="1"/>
        <i x="18" s="1" nd="1"/>
        <i x="21" s="1" nd="1"/>
        <i x="22" s="1" nd="1"/>
        <i x="23" s="1" nd="1"/>
        <i x="24" s="1" nd="1"/>
        <i x="34" s="1" nd="1"/>
        <i x="33" s="1" nd="1"/>
        <i x="32" s="1" nd="1"/>
        <i x="31" s="1" nd="1"/>
        <i x="25" s="1" nd="1"/>
        <i x="26" s="1" nd="1"/>
        <i x="27" s="1" nd="1"/>
        <i x="28" s="1" nd="1"/>
        <i x="38" s="1" nd="1"/>
        <i x="29" s="1" nd="1"/>
        <i x="30" s="1" nd="1"/>
        <i x="35" s="1" nd="1"/>
        <i x="36" s="1" nd="1"/>
        <i x="37" s="1" nd="1"/>
        <i x="74" s="1" nd="1"/>
        <i x="75" s="1" nd="1"/>
        <i x="93" s="1" nd="1"/>
        <i x="94" s="1" nd="1"/>
        <i x="76" s="1" nd="1"/>
        <i x="77" s="1" nd="1"/>
        <i x="78" s="1" nd="1"/>
        <i x="79" s="1" nd="1"/>
        <i x="80" s="1" nd="1"/>
        <i x="81" s="1" nd="1"/>
        <i x="82" s="1" nd="1"/>
        <i x="83" s="1" nd="1"/>
        <i x="84" s="1" nd="1"/>
        <i x="203" s="1" nd="1"/>
        <i x="123" s="1" nd="1"/>
        <i x="85" s="1" nd="1"/>
        <i x="86" s="1" nd="1"/>
        <i x="87" s="1" nd="1"/>
        <i x="119" s="1" nd="1"/>
        <i x="88" s="1" nd="1"/>
        <i x="89" s="1" nd="1"/>
        <i x="90" s="1" nd="1"/>
        <i x="91" s="1" nd="1"/>
        <i x="115" s="1" nd="1"/>
        <i x="121" s="1" nd="1"/>
        <i x="92" s="1" nd="1"/>
        <i x="199" s="1" nd="1"/>
        <i x="116" s="1" nd="1"/>
        <i x="118" s="1" nd="1"/>
        <i x="95" s="1" nd="1"/>
        <i x="96" s="1" nd="1"/>
        <i x="97" s="1" nd="1"/>
        <i x="98" s="1" nd="1"/>
        <i x="99" s="1" nd="1"/>
        <i x="100" s="1" nd="1"/>
        <i x="101" s="1" nd="1"/>
        <i x="102" s="1" nd="1"/>
        <i x="103" s="1" nd="1"/>
        <i x="104" s="1" nd="1"/>
        <i x="105" s="1" nd="1"/>
        <i x="108" s="1" nd="1"/>
        <i x="109" s="1" nd="1"/>
        <i x="110" s="1" nd="1"/>
        <i x="111" s="1" nd="1"/>
        <i x="120" s="1" nd="1"/>
        <i x="117" s="1" nd="1"/>
        <i x="112" s="1" nd="1"/>
        <i x="113" s="1" nd="1"/>
        <i x="114" s="1" nd="1"/>
        <i x="180" s="1" nd="1"/>
        <i x="184" s="1" nd="1"/>
        <i x="181" s="1" nd="1"/>
        <i x="182" s="1" nd="1"/>
        <i x="183" s="1" nd="1"/>
        <i x="164" s="1" nd="1"/>
        <i x="165" s="1" nd="1"/>
        <i x="166" s="1" nd="1"/>
        <i x="185" s="1" nd="1"/>
        <i x="194" s="1" nd="1"/>
        <i x="175" s="1" nd="1"/>
        <i x="176" s="1" nd="1"/>
        <i x="177" s="1" nd="1"/>
        <i x="167" s="1" nd="1"/>
        <i x="168" s="1" nd="1"/>
        <i x="169" s="1" nd="1"/>
        <i x="170" s="1" nd="1"/>
        <i x="171" s="1" nd="1"/>
        <i x="172" s="1" nd="1"/>
        <i x="173" s="1" nd="1"/>
        <i x="178" s="1" nd="1"/>
        <i x="179" s="1" nd="1"/>
        <i x="174" s="1" nd="1"/>
        <i x="145" s="1" nd="1"/>
        <i x="124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Jordstatus" xr10:uid="{00000000-0013-0000-FFFF-FFFF04000000}" sourceName="Jordstatus">
  <pivotTables>
    <pivotTable tabId="1" name="Pivottabell2"/>
    <pivotTable tabId="1" name="Pivottabell3"/>
    <pivotTable tabId="10" name="Pivottabell3"/>
    <pivotTable tabId="1" name="Pivottabell4"/>
  </pivotTables>
  <data>
    <tabular pivotCacheId="1697442577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1" xr10:uid="{00000000-0013-0000-FFFF-FFFF05000000}" sourceName="År">
  <pivotTables>
    <pivotTable tabId="3" name="Pivottabell1"/>
    <pivotTable tabId="3" name="Pivottabell2"/>
  </pivotTables>
  <data>
    <tabular pivotCacheId="1697442577">
      <items count="61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1" xr10:uid="{00000000-0013-0000-FFFF-FFFF06000000}" sourceName="Fylke">
  <pivotTables>
    <pivotTable tabId="3" name="Pivottabell1"/>
    <pivotTable tabId="3" name="Pivottabell2"/>
  </pivotTables>
  <data>
    <tabular pivotCacheId="1697442577">
      <items count="10">
        <i x="0" s="1"/>
        <i x="3" s="1"/>
        <i x="7" s="1"/>
        <i x="1" s="1"/>
        <i x="4" s="1"/>
        <i x="5" s="1"/>
        <i x="6" s="1"/>
        <i x="2" s="1"/>
        <i x="9" s="1" nd="1"/>
        <i x="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1" xr10:uid="{00000000-0013-0000-FFFF-FFFF07000000}" sourceName="Kommune">
  <pivotTables>
    <pivotTable tabId="3" name="Pivottabell1"/>
    <pivotTable tabId="3" name="Pivottabell2"/>
  </pivotTables>
  <data>
    <tabular pivotCacheId="1697442577">
      <items count="204">
        <i x="20" s="1"/>
        <i x="19" s="1"/>
        <i x="61" s="1"/>
        <i x="67" s="1"/>
        <i x="62" s="1"/>
        <i x="63" s="1"/>
        <i x="64" s="1"/>
        <i x="66" s="1"/>
        <i x="68" s="1"/>
        <i x="122" s="1"/>
        <i x="73" s="1"/>
        <i x="65" s="1"/>
        <i x="71" s="1"/>
        <i x="72" s="1"/>
        <i x="70" s="1"/>
        <i x="5" s="1"/>
        <i x="6" s="1"/>
        <i x="8" s="1"/>
        <i x="1" s="1"/>
        <i x="14" s="1"/>
        <i x="4" s="1"/>
        <i x="3" s="1"/>
        <i x="0" s="1"/>
        <i x="2" s="1"/>
        <i x="10" s="1"/>
        <i x="11" s="1"/>
        <i x="9" s="1"/>
        <i x="7" s="1"/>
        <i x="15" s="1"/>
        <i x="13" s="1"/>
        <i x="12" s="1"/>
        <i x="107" s="1"/>
        <i x="106" s="1"/>
        <i x="17" s="1"/>
        <i x="16" s="1"/>
        <i x="18" s="1"/>
        <i x="21" s="1"/>
        <i x="22" s="1"/>
        <i x="23" s="1"/>
        <i x="24" s="1"/>
        <i x="34" s="1"/>
        <i x="33" s="1"/>
        <i x="32" s="1"/>
        <i x="31" s="1"/>
        <i x="25" s="1"/>
        <i x="26" s="1"/>
        <i x="27" s="1"/>
        <i x="28" s="1"/>
        <i x="38" s="1"/>
        <i x="29" s="1"/>
        <i x="30" s="1"/>
        <i x="35" s="1"/>
        <i x="36" s="1"/>
        <i x="37" s="1"/>
        <i x="74" s="1"/>
        <i x="75" s="1"/>
        <i x="93" s="1"/>
        <i x="94" s="1"/>
        <i x="76" s="1"/>
        <i x="77" s="1"/>
        <i x="78" s="1"/>
        <i x="79" s="1"/>
        <i x="80" s="1"/>
        <i x="81" s="1"/>
        <i x="82" s="1"/>
        <i x="83" s="1"/>
        <i x="84" s="1"/>
        <i x="123" s="1"/>
        <i x="85" s="1"/>
        <i x="86" s="1"/>
        <i x="87" s="1"/>
        <i x="119" s="1"/>
        <i x="88" s="1"/>
        <i x="89" s="1"/>
        <i x="90" s="1"/>
        <i x="91" s="1"/>
        <i x="115" s="1"/>
        <i x="121" s="1"/>
        <i x="92" s="1"/>
        <i x="116" s="1"/>
        <i x="118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8" s="1"/>
        <i x="109" s="1"/>
        <i x="110" s="1"/>
        <i x="111" s="1"/>
        <i x="120" s="1"/>
        <i x="117" s="1"/>
        <i x="112" s="1"/>
        <i x="113" s="1"/>
        <i x="114" s="1"/>
        <i x="55" s="1"/>
        <i x="59" s="1"/>
        <i x="56" s="1"/>
        <i x="57" s="1"/>
        <i x="58" s="1"/>
        <i x="60" s="1"/>
        <i x="39" s="1"/>
        <i x="40" s="1"/>
        <i x="41" s="1"/>
        <i x="69" s="1"/>
        <i x="50" s="1"/>
        <i x="51" s="1"/>
        <i x="52" s="1"/>
        <i x="42" s="1"/>
        <i x="43" s="1"/>
        <i x="46" s="1"/>
        <i x="45" s="1"/>
        <i x="44" s="1"/>
        <i x="47" s="1"/>
        <i x="48" s="1"/>
        <i x="53" s="1"/>
        <i x="54" s="1"/>
        <i x="49" s="1"/>
        <i x="144" s="1" nd="1"/>
        <i x="186" s="1" nd="1"/>
        <i x="192" s="1" nd="1"/>
        <i x="187" s="1" nd="1"/>
        <i x="188" s="1" nd="1"/>
        <i x="146" s="1" nd="1"/>
        <i x="147" s="1" nd="1"/>
        <i x="148" s="1" nd="1"/>
        <i x="189" s="1" nd="1"/>
        <i x="195" s="1" nd="1"/>
        <i x="197" s="1" nd="1"/>
        <i x="190" s="1" nd="1"/>
        <i x="198" s="1" nd="1"/>
        <i x="196" s="1" nd="1"/>
        <i x="191" s="1" nd="1"/>
        <i x="193" s="1" nd="1"/>
        <i x="202" s="1" nd="1"/>
        <i x="125" s="1" nd="1"/>
        <i x="126" s="1" nd="1"/>
        <i x="127" s="1" nd="1"/>
        <i x="128" s="1" nd="1"/>
        <i x="129" s="1" nd="1"/>
        <i x="130" s="1" nd="1"/>
        <i x="131" s="1" nd="1"/>
        <i x="132" s="1" nd="1"/>
        <i x="134" s="1" nd="1"/>
        <i x="135" s="1" nd="1"/>
        <i x="136" s="1" nd="1"/>
        <i x="133" s="1" nd="1"/>
        <i x="137" s="1" nd="1"/>
        <i x="138" s="1" nd="1"/>
        <i x="139" s="1" nd="1"/>
        <i x="140" s="1" nd="1"/>
        <i x="141" s="1" nd="1"/>
        <i x="142" s="1" nd="1"/>
        <i x="143" s="1" nd="1"/>
        <i x="149" s="1" nd="1"/>
        <i x="150" s="1" nd="1"/>
        <i x="151" s="1" nd="1"/>
        <i x="152" s="1" nd="1"/>
        <i x="153" s="1" nd="1"/>
        <i x="163" s="1" nd="1"/>
        <i x="154" s="1" nd="1"/>
        <i x="155" s="1" nd="1"/>
        <i x="156" s="1" nd="1"/>
        <i x="157" s="1" nd="1"/>
        <i x="158" s="1" nd="1"/>
        <i x="159" s="1" nd="1"/>
        <i x="160" s="1" nd="1"/>
        <i x="161" s="1" nd="1"/>
        <i x="162" s="1" nd="1"/>
        <i x="200" s="1" nd="1"/>
        <i x="201" s="1" nd="1"/>
        <i x="203" s="1" nd="1"/>
        <i x="199" s="1" nd="1"/>
        <i x="180" s="1" nd="1"/>
        <i x="184" s="1" nd="1"/>
        <i x="181" s="1" nd="1"/>
        <i x="182" s="1" nd="1"/>
        <i x="183" s="1" nd="1"/>
        <i x="164" s="1" nd="1"/>
        <i x="165" s="1" nd="1"/>
        <i x="166" s="1" nd="1"/>
        <i x="185" s="1" nd="1"/>
        <i x="194" s="1" nd="1"/>
        <i x="175" s="1" nd="1"/>
        <i x="176" s="1" nd="1"/>
        <i x="177" s="1" nd="1"/>
        <i x="167" s="1" nd="1"/>
        <i x="168" s="1" nd="1"/>
        <i x="169" s="1" nd="1"/>
        <i x="170" s="1" nd="1"/>
        <i x="171" s="1" nd="1"/>
        <i x="172" s="1" nd="1"/>
        <i x="173" s="1" nd="1"/>
        <i x="178" s="1" nd="1"/>
        <i x="179" s="1" nd="1"/>
        <i x="174" s="1" nd="1"/>
        <i x="145" s="1" nd="1"/>
        <i x="124" s="1" nd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2" xr10:uid="{00000000-0013-0000-FFFF-FFFF08000000}" sourceName="Fylke">
  <pivotTables>
    <pivotTable tabId="5" name="Pivottabell1"/>
    <pivotTable tabId="5" name="Pivottabell3"/>
  </pivotTables>
  <data>
    <tabular pivotCacheId="1697442577">
      <items count="10">
        <i x="0" s="1"/>
        <i x="3" s="1"/>
        <i x="7" s="1"/>
        <i x="1" s="1"/>
        <i x="4" s="1"/>
        <i x="5" s="1"/>
        <i x="6" s="1"/>
        <i x="9" nd="1"/>
        <i x="8" nd="1"/>
        <i x="2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2" xr10:uid="{00000000-0013-0000-FFFF-FFFF09000000}" sourceName="Kommune">
  <pivotTables>
    <pivotTable tabId="5" name="Pivottabell1"/>
    <pivotTable tabId="5" name="Pivottabell3"/>
  </pivotTables>
  <data>
    <tabular pivotCacheId="1697442577">
      <items count="204">
        <i x="19" s="1"/>
        <i x="61" s="1"/>
        <i x="67" s="1"/>
        <i x="62" s="1"/>
        <i x="63" s="1"/>
        <i x="64" s="1"/>
        <i x="66" s="1"/>
        <i x="68" s="1"/>
        <i x="122" s="1"/>
        <i x="73" s="1"/>
        <i x="65" s="1"/>
        <i x="71" s="1"/>
        <i x="72" s="1"/>
        <i x="70" s="1"/>
        <i x="5" s="1"/>
        <i x="6" s="1"/>
        <i x="8" s="1"/>
        <i x="1" s="1"/>
        <i x="14" s="1"/>
        <i x="4" s="1"/>
        <i x="3" s="1"/>
        <i x="0" s="1"/>
        <i x="2" s="1"/>
        <i x="10" s="1"/>
        <i x="11" s="1"/>
        <i x="9" s="1"/>
        <i x="7" s="1"/>
        <i x="15" s="1"/>
        <i x="13" s="1"/>
        <i x="12" s="1"/>
        <i x="107" s="1"/>
        <i x="106" s="1"/>
        <i x="17" s="1"/>
        <i x="16" s="1"/>
        <i x="18" s="1"/>
        <i x="21" s="1"/>
        <i x="22" s="1"/>
        <i x="23" s="1"/>
        <i x="24" s="1"/>
        <i x="34" s="1"/>
        <i x="33" s="1"/>
        <i x="32" s="1"/>
        <i x="31" s="1"/>
        <i x="25" s="1"/>
        <i x="26" s="1"/>
        <i x="27" s="1"/>
        <i x="28" s="1"/>
        <i x="38" s="1"/>
        <i x="29" s="1"/>
        <i x="30" s="1"/>
        <i x="35" s="1"/>
        <i x="36" s="1"/>
        <i x="37" s="1"/>
        <i x="74" s="1"/>
        <i x="75" s="1"/>
        <i x="93" s="1"/>
        <i x="94" s="1"/>
        <i x="76" s="1"/>
        <i x="77" s="1"/>
        <i x="78" s="1"/>
        <i x="79" s="1"/>
        <i x="80" s="1"/>
        <i x="81" s="1"/>
        <i x="82" s="1"/>
        <i x="83" s="1"/>
        <i x="84" s="1"/>
        <i x="123" s="1"/>
        <i x="85" s="1"/>
        <i x="86" s="1"/>
        <i x="87" s="1"/>
        <i x="119" s="1"/>
        <i x="88" s="1"/>
        <i x="89" s="1"/>
        <i x="90" s="1"/>
        <i x="91" s="1"/>
        <i x="115" s="1"/>
        <i x="121" s="1"/>
        <i x="92" s="1"/>
        <i x="116" s="1"/>
        <i x="118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8" s="1"/>
        <i x="109" s="1"/>
        <i x="110" s="1"/>
        <i x="111" s="1"/>
        <i x="120" s="1"/>
        <i x="117" s="1"/>
        <i x="112" s="1"/>
        <i x="113" s="1"/>
        <i x="114" s="1"/>
        <i x="55" s="1"/>
        <i x="59" s="1"/>
        <i x="56" s="1"/>
        <i x="57" s="1"/>
        <i x="58" s="1"/>
        <i x="60" s="1"/>
        <i x="39" s="1"/>
        <i x="40" s="1"/>
        <i x="41" s="1"/>
        <i x="69" s="1"/>
        <i x="50" s="1"/>
        <i x="51" s="1"/>
        <i x="52" s="1"/>
        <i x="42" s="1"/>
        <i x="43" s="1"/>
        <i x="46" s="1"/>
        <i x="45" s="1"/>
        <i x="44" s="1"/>
        <i x="47" s="1"/>
        <i x="48" s="1"/>
        <i x="53" s="1"/>
        <i x="54" s="1"/>
        <i x="49" s="1"/>
        <i x="20" s="1" nd="1"/>
        <i x="144" s="1" nd="1"/>
        <i x="186" s="1" nd="1"/>
        <i x="192" s="1" nd="1"/>
        <i x="187" s="1" nd="1"/>
        <i x="188" s="1" nd="1"/>
        <i x="146" s="1" nd="1"/>
        <i x="147" s="1" nd="1"/>
        <i x="148" s="1" nd="1"/>
        <i x="189" s="1" nd="1"/>
        <i x="195" s="1" nd="1"/>
        <i x="197" s="1" nd="1"/>
        <i x="190" s="1" nd="1"/>
        <i x="198" s="1" nd="1"/>
        <i x="196" s="1" nd="1"/>
        <i x="191" s="1" nd="1"/>
        <i x="193" s="1" nd="1"/>
        <i x="202" s="1" nd="1"/>
        <i x="125" s="1" nd="1"/>
        <i x="126" s="1" nd="1"/>
        <i x="127" s="1" nd="1"/>
        <i x="128" s="1" nd="1"/>
        <i x="129" s="1" nd="1"/>
        <i x="130" s="1" nd="1"/>
        <i x="131" s="1" nd="1"/>
        <i x="132" s="1" nd="1"/>
        <i x="134" s="1" nd="1"/>
        <i x="135" s="1" nd="1"/>
        <i x="136" s="1" nd="1"/>
        <i x="133" s="1" nd="1"/>
        <i x="137" s="1" nd="1"/>
        <i x="138" s="1" nd="1"/>
        <i x="139" s="1" nd="1"/>
        <i x="140" s="1" nd="1"/>
        <i x="141" s="1" nd="1"/>
        <i x="142" s="1" nd="1"/>
        <i x="143" s="1" nd="1"/>
        <i x="149" s="1" nd="1"/>
        <i x="150" s="1" nd="1"/>
        <i x="151" s="1" nd="1"/>
        <i x="152" s="1" nd="1"/>
        <i x="153" s="1" nd="1"/>
        <i x="163" s="1" nd="1"/>
        <i x="154" s="1" nd="1"/>
        <i x="155" s="1" nd="1"/>
        <i x="156" s="1" nd="1"/>
        <i x="157" s="1" nd="1"/>
        <i x="158" s="1" nd="1"/>
        <i x="159" s="1" nd="1"/>
        <i x="160" s="1" nd="1"/>
        <i x="161" s="1" nd="1"/>
        <i x="162" s="1" nd="1"/>
        <i x="200" s="1" nd="1"/>
        <i x="201" s="1" nd="1"/>
        <i x="203" s="1" nd="1"/>
        <i x="199" s="1" nd="1"/>
        <i x="180" s="1" nd="1"/>
        <i x="184" s="1" nd="1"/>
        <i x="181" s="1" nd="1"/>
        <i x="182" s="1" nd="1"/>
        <i x="183" s="1" nd="1"/>
        <i x="164" s="1" nd="1"/>
        <i x="165" s="1" nd="1"/>
        <i x="166" s="1" nd="1"/>
        <i x="185" s="1" nd="1"/>
        <i x="194" s="1" nd="1"/>
        <i x="175" s="1" nd="1"/>
        <i x="176" s="1" nd="1"/>
        <i x="177" s="1" nd="1"/>
        <i x="167" s="1" nd="1"/>
        <i x="168" s="1" nd="1"/>
        <i x="169" s="1" nd="1"/>
        <i x="170" s="1" nd="1"/>
        <i x="171" s="1" nd="1"/>
        <i x="172" s="1" nd="1"/>
        <i x="173" s="1" nd="1"/>
        <i x="178" s="1" nd="1"/>
        <i x="179" s="1" nd="1"/>
        <i x="174" s="1" nd="1"/>
        <i x="145" s="1" nd="1"/>
        <i x="124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00000000-0014-0000-FFFF-FFFF01000000}" cache="Slicer_År" caption="År" columnCount="27" rowHeight="241300"/>
  <slicer name="Fylke 1" xr10:uid="{00000000-0014-0000-FFFF-FFFF02000000}" cache="Slicer_Fylke" caption="Fylke" rowHeight="241300"/>
  <slicer name="Kommune 1" xr10:uid="{00000000-0014-0000-FFFF-FFFF03000000}" cache="Slicer_Kommune" caption="Kommune" columnCount="9" rowHeight="241300"/>
  <slicer name="Jordstatus 1" xr10:uid="{00000000-0014-0000-FFFF-FFFF04000000}" cache="Slicer_Jordstatus" caption="Jordstatus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ylke 3" xr10:uid="{00000000-0014-0000-FFFF-FFFF05000000}" cache="Slicer_Fylke2" caption="Fylke" rowHeight="241300"/>
  <slicer name="Kommune 3" xr10:uid="{00000000-0014-0000-FFFF-FFFF06000000}" cache="Slicer_Kommune2" caption="Kommune" columnCount="9" rowHeight="241300"/>
  <slicer name="Jordstatus 2" xr10:uid="{00000000-0014-0000-FFFF-FFFF07000000}" cache="Slicer_Jordstatus1" caption="Jordstatus" rowHeight="241300"/>
  <slicer name="År 3" xr10:uid="{00000000-0014-0000-FFFF-FFFF08000000}" cache="Slicer_År2" caption="År" startItem="28" columnCount="28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00000000-0014-0000-FFFF-FFFF09000000}" cache="Slicer_År1" caption="År" columnCount="29" rowHeight="252000"/>
  <slicer name="Fylke 2" xr10:uid="{00000000-0014-0000-FFFF-FFFF0A000000}" cache="Slicer_Fylke1" caption="Fylke" rowHeight="241300"/>
  <slicer name="Kommune 2" xr10:uid="{00000000-0014-0000-FFFF-FFFF0B000000}" cache="Slicer_Kommune1" caption="Kommune" columnCount="9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4" xr10:uid="{00000000-0014-0000-FFFF-FFFF0F000000}" cache="Slicer_År3" caption="År" columnCount="20" rowHeight="241300"/>
  <slicer name="Jordstatus 3" xr10:uid="{00000000-0014-0000-FFFF-FFFF10000000}" cache="Slicer_Jordstatus2" caption="Jordstatus" rowHeight="241300"/>
  <slicer name="Fylke 4" xr10:uid="{00000000-0014-0000-FFFF-FFFF11000000}" cache="Slicer_Fylke3" caption="Fylke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77EE9EA1-8AA8-4842-A263-F81F0E1C12D4}" cache="Slicer_År" caption="År" columnCount="2" rowHeight="241300"/>
  <slicer name="Fylke" xr10:uid="{9E06AA2F-B94A-4AB1-8893-F0CD4E740F6F}" cache="Slicer_Fylke" caption="Fylke" rowHeight="241300"/>
  <slicer name="Kommune" xr10:uid="{71492EA3-B0F0-4B26-9742-0E3573CCBA73}" cache="Slicer_Kommune" caption="Kommune" columnCount="8" rowHeight="241300"/>
  <slicer name="Jordstatus" xr10:uid="{0E876834-30DC-485C-AD97-5F5CAD333EDA}" cache="Slicer_Jordstatus" caption="Jordstatus" rowHeight="241300"/>
  <slicer name="Formål gruppert" xr10:uid="{79D76A82-D2FD-4231-AADB-6C93B5EBD811}" cache="Slicer_Formål_gruppert" caption="Formål gruppert" columnCount="3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BE95"/>
  <sheetViews>
    <sheetView tabSelected="1" workbookViewId="0">
      <selection activeCell="AH34" sqref="AH34"/>
    </sheetView>
  </sheetViews>
  <sheetFormatPr baseColWidth="10" defaultRowHeight="15" x14ac:dyDescent="0.25"/>
  <cols>
    <col min="1" max="1" width="29.42578125" bestFit="1" customWidth="1"/>
    <col min="2" max="32" width="6.7109375" customWidth="1"/>
    <col min="33" max="48" width="6.28515625" customWidth="1"/>
    <col min="49" max="52" width="5.7109375" customWidth="1"/>
    <col min="53" max="56" width="5.28515625" customWidth="1"/>
    <col min="57" max="57" width="5.42578125" bestFit="1" customWidth="1"/>
  </cols>
  <sheetData>
    <row r="6" spans="1:4" ht="42" customHeight="1" x14ac:dyDescent="0.25"/>
    <row r="11" spans="1:4" ht="33" customHeight="1" x14ac:dyDescent="0.25"/>
    <row r="12" spans="1:4" x14ac:dyDescent="0.25">
      <c r="A12" s="8" t="s">
        <v>21</v>
      </c>
    </row>
    <row r="13" spans="1:4" x14ac:dyDescent="0.25">
      <c r="A13" t="s">
        <v>17</v>
      </c>
      <c r="B13" s="4" t="s">
        <v>166</v>
      </c>
      <c r="D13" s="7" t="s">
        <v>30</v>
      </c>
    </row>
    <row r="14" spans="1:4" x14ac:dyDescent="0.25">
      <c r="A14" t="s">
        <v>18</v>
      </c>
      <c r="B14" s="5" t="str">
        <f>CONCATENATE("Omdisponering av ",'pivot formål'!D2," jord i ",'pivot formål'!C3," ",B13)</f>
        <v>Omdisponering av dyrka og dyrkbar jord i (Flere elementer) 1991 - 2024</v>
      </c>
    </row>
    <row r="41" spans="1:57" x14ac:dyDescent="0.25">
      <c r="A41" t="str">
        <f>+'pivot formål'!A6</f>
        <v xml:space="preserve"> </v>
      </c>
      <c r="B41" t="str">
        <f>+'pivot formål'!B6</f>
        <v>År</v>
      </c>
    </row>
    <row r="42" spans="1:57" x14ac:dyDescent="0.25">
      <c r="A42" t="str">
        <f>+'pivot formål'!A7</f>
        <v>Formål</v>
      </c>
      <c r="B42">
        <f>IF('pivot formål'!B7&gt;0,'pivot formål'!B7,"")</f>
        <v>1991</v>
      </c>
      <c r="C42">
        <f>IF('pivot formål'!C7&gt;0,'pivot formål'!C7,"")</f>
        <v>1992</v>
      </c>
      <c r="D42">
        <f>IF('pivot formål'!D7&gt;0,'pivot formål'!D7,"")</f>
        <v>1993</v>
      </c>
      <c r="E42">
        <f>IF('pivot formål'!E7&gt;0,'pivot formål'!E7,"")</f>
        <v>1994</v>
      </c>
      <c r="F42">
        <f>IF('pivot formål'!F7&gt;0,'pivot formål'!F7,"")</f>
        <v>1995</v>
      </c>
      <c r="G42">
        <f>IF('pivot formål'!G7&gt;0,'pivot formål'!G7,"")</f>
        <v>1996</v>
      </c>
      <c r="H42">
        <f>IF('pivot formål'!H7&gt;0,'pivot formål'!H7,"")</f>
        <v>1997</v>
      </c>
      <c r="I42">
        <f>IF('pivot formål'!I7&gt;0,'pivot formål'!I7,"")</f>
        <v>1998</v>
      </c>
      <c r="J42">
        <f>IF('pivot formål'!J7&gt;0,'pivot formål'!J7,"")</f>
        <v>1999</v>
      </c>
      <c r="K42">
        <f>IF('pivot formål'!K7&gt;0,'pivot formål'!K7,"")</f>
        <v>2000</v>
      </c>
      <c r="L42">
        <f>IF('pivot formål'!L7&gt;0,'pivot formål'!L7,"")</f>
        <v>2001</v>
      </c>
      <c r="M42">
        <f>IF('pivot formål'!M7&gt;0,'pivot formål'!M7,"")</f>
        <v>2002</v>
      </c>
      <c r="N42">
        <f>IF('pivot formål'!N7&gt;0,'pivot formål'!N7,"")</f>
        <v>2003</v>
      </c>
      <c r="O42">
        <f>IF('pivot formål'!O7&gt;0,'pivot formål'!O7,"")</f>
        <v>2004</v>
      </c>
      <c r="P42">
        <f>IF('pivot formål'!P7&gt;0,'pivot formål'!P7,"")</f>
        <v>2005</v>
      </c>
      <c r="Q42">
        <f>IF('pivot formål'!Q7&gt;0,'pivot formål'!Q7,"")</f>
        <v>2006</v>
      </c>
      <c r="R42">
        <f>IF('pivot formål'!R7&gt;0,'pivot formål'!R7,"")</f>
        <v>2007</v>
      </c>
      <c r="S42">
        <f>IF('pivot formål'!S7&gt;0,'pivot formål'!S7,"")</f>
        <v>2008</v>
      </c>
      <c r="T42">
        <f>IF('pivot formål'!T7&gt;0,'pivot formål'!T7,"")</f>
        <v>2009</v>
      </c>
      <c r="U42">
        <f>IF('pivot formål'!U7&gt;0,'pivot formål'!U7,"")</f>
        <v>2010</v>
      </c>
      <c r="V42">
        <f>IF('pivot formål'!V7&gt;0,'pivot formål'!V7,"")</f>
        <v>2011</v>
      </c>
      <c r="W42">
        <f>IF('pivot formål'!W7&gt;0,'pivot formål'!W7,"")</f>
        <v>2012</v>
      </c>
      <c r="X42">
        <f>IF('pivot formål'!X7&gt;0,'pivot formål'!X7,"")</f>
        <v>2013</v>
      </c>
      <c r="Y42">
        <f>IF('pivot formål'!Y7&gt;0,'pivot formål'!Y7,"")</f>
        <v>2014</v>
      </c>
      <c r="Z42">
        <f>IF('pivot formål'!Z7&gt;0,'pivot formål'!Z7,"")</f>
        <v>2015</v>
      </c>
      <c r="AA42">
        <f>IF('pivot formål'!AA7&gt;0,'pivot formål'!AA7,"")</f>
        <v>2016</v>
      </c>
      <c r="AB42">
        <f>IF('pivot formål'!AB7&gt;0,'pivot formål'!AB7,"")</f>
        <v>2017</v>
      </c>
      <c r="AC42">
        <f>IF('pivot formål'!AC7&gt;0,'pivot formål'!AC7,"")</f>
        <v>2018</v>
      </c>
      <c r="AD42">
        <f>IF('pivot formål'!AD7&gt;0,'pivot formål'!AD7,"")</f>
        <v>2019</v>
      </c>
      <c r="AE42">
        <f>IF('pivot formål'!AE7&gt;0,'pivot formål'!AE7,"")</f>
        <v>2020</v>
      </c>
      <c r="AF42">
        <f>IF('pivot formål'!AF7&gt;0,'pivot formål'!AF7,"")</f>
        <v>2021</v>
      </c>
      <c r="AG42">
        <f>IF('pivot formål'!AG7&gt;0,'pivot formål'!AG7,"")</f>
        <v>2022</v>
      </c>
      <c r="AH42">
        <f>IF('pivot formål'!AH7&gt;0,'pivot formål'!AH7,"")</f>
        <v>2023</v>
      </c>
      <c r="AI42">
        <f>IF('pivot formål'!AI7&gt;0,'pivot formål'!AI7,"")</f>
        <v>2024</v>
      </c>
      <c r="AJ42" t="str">
        <f>IF('pivot formål'!AJ7&gt;0,'pivot formål'!AJ7,"")</f>
        <v>Sum</v>
      </c>
      <c r="AK42" t="str">
        <f>IF('pivot formål'!AK7&gt;0,'pivot formål'!AK7,"")</f>
        <v/>
      </c>
      <c r="AL42" t="str">
        <f>IF('pivot formål'!AL7&gt;0,'pivot formål'!AL7,"")</f>
        <v/>
      </c>
      <c r="AM42" t="str">
        <f>IF('pivot formål'!AM7&gt;0,'pivot formål'!AM7,"")</f>
        <v/>
      </c>
      <c r="AN42" t="str">
        <f>IF('pivot formål'!AN7&gt;0,'pivot formål'!AN7,"")</f>
        <v/>
      </c>
      <c r="AO42" t="str">
        <f>IF('pivot formål'!AO7&gt;0,'pivot formål'!AO7,"")</f>
        <v/>
      </c>
      <c r="AP42" t="str">
        <f>IF('pivot formål'!AP7&gt;0,'pivot formål'!AP7,"")</f>
        <v/>
      </c>
      <c r="AQ42" t="str">
        <f>IF('pivot formål'!AQ7&gt;0,'pivot formål'!AQ7,"")</f>
        <v/>
      </c>
      <c r="AR42" t="str">
        <f>IF('pivot formål'!AR7&gt;0,'pivot formål'!AR7,"")</f>
        <v/>
      </c>
      <c r="AS42" t="str">
        <f>IF('pivot formål'!AS7&gt;0,'pivot formål'!AS7,"")</f>
        <v/>
      </c>
      <c r="AT42" t="str">
        <f>IF('pivot formål'!AT7&gt;0,'pivot formål'!AT7,"")</f>
        <v/>
      </c>
      <c r="AU42" t="str">
        <f>IF('pivot formål'!AU7&gt;0,'pivot formål'!AU7,"")</f>
        <v/>
      </c>
      <c r="AV42" t="str">
        <f>IF('pivot formål'!AV7&gt;0,'pivot formål'!AV7,"")</f>
        <v/>
      </c>
      <c r="AW42" t="str">
        <f>IF('pivot formål'!AW7&gt;0,'pivot formål'!AW7,"")</f>
        <v/>
      </c>
      <c r="AX42" t="str">
        <f>IF('pivot formål'!AX7&gt;0,'pivot formål'!AX7,"")</f>
        <v/>
      </c>
      <c r="AY42" t="str">
        <f>IF('pivot formål'!AY7&gt;0,'pivot formål'!AY7,"")</f>
        <v/>
      </c>
      <c r="AZ42" t="str">
        <f>IF('pivot formål'!AZ7&gt;0,'pivot formål'!AZ7,"")</f>
        <v/>
      </c>
      <c r="BA42" t="str">
        <f>IF('pivot formål'!BA7&gt;0,'pivot formål'!BA7,"")</f>
        <v/>
      </c>
      <c r="BB42" t="str">
        <f>IF('pivot formål'!BB7&gt;0,'pivot formål'!BB7,"")</f>
        <v/>
      </c>
      <c r="BC42" t="str">
        <f>IF('pivot formål'!BC7&gt;0,'pivot formål'!BC7,"")</f>
        <v/>
      </c>
      <c r="BD42" t="str">
        <f>IF('pivot formål'!BD7&gt;0,'pivot formål'!BD7,"")</f>
        <v/>
      </c>
      <c r="BE42" t="str">
        <f>IF('pivot formål'!BE7&gt;0,'pivot formål'!BE7,"")</f>
        <v/>
      </c>
    </row>
    <row r="43" spans="1:57" x14ac:dyDescent="0.25">
      <c r="A43" t="str">
        <f>+'pivot formål'!A8</f>
        <v>Bolig- og fritidsbebyggelse</v>
      </c>
      <c r="B43" s="3">
        <f>IF('pivot formål'!B8&gt;0,'pivot formål'!B8,"")</f>
        <v>1</v>
      </c>
      <c r="C43" s="3" t="str">
        <f>IF('pivot formål'!C8&gt;0,'pivot formål'!C8,"")</f>
        <v/>
      </c>
      <c r="D43" s="3">
        <f>IF('pivot formål'!D8&gt;0,'pivot formål'!D8,"")</f>
        <v>90</v>
      </c>
      <c r="E43" s="3">
        <f>IF('pivot formål'!E8&gt;0,'pivot formål'!E8,"")</f>
        <v>72.2</v>
      </c>
      <c r="F43" s="3">
        <f>IF('pivot formål'!F8&gt;0,'pivot formål'!F8,"")</f>
        <v>49.9</v>
      </c>
      <c r="G43" s="3">
        <f>IF('pivot formål'!G8&gt;0,'pivot formål'!G8,"")</f>
        <v>458.6</v>
      </c>
      <c r="H43" s="3">
        <f>IF('pivot formål'!H8&gt;0,'pivot formål'!H8,"")</f>
        <v>172.4</v>
      </c>
      <c r="I43" s="3">
        <f>IF('pivot formål'!I8&gt;0,'pivot formål'!I8,"")</f>
        <v>152.79999999999998</v>
      </c>
      <c r="J43" s="3">
        <f>IF('pivot formål'!J8&gt;0,'pivot formål'!J8,"")</f>
        <v>282.39999999999998</v>
      </c>
      <c r="K43" s="3">
        <f>IF('pivot formål'!K8&gt;0,'pivot formål'!K8,"")</f>
        <v>38</v>
      </c>
      <c r="L43" s="3">
        <f>IF('pivot formål'!L8&gt;0,'pivot formål'!L8,"")</f>
        <v>107.5</v>
      </c>
      <c r="M43" s="3">
        <f>IF('pivot formål'!M8&gt;0,'pivot formål'!M8,"")</f>
        <v>16</v>
      </c>
      <c r="N43" s="3">
        <f>IF('pivot formål'!N8&gt;0,'pivot formål'!N8,"")</f>
        <v>57.500000000000007</v>
      </c>
      <c r="O43" s="3">
        <f>IF('pivot formål'!O8&gt;0,'pivot formål'!O8,"")</f>
        <v>130.6</v>
      </c>
      <c r="P43" s="3">
        <f>IF('pivot formål'!P8&gt;0,'pivot formål'!P8,"")</f>
        <v>292</v>
      </c>
      <c r="Q43" s="3">
        <f>IF('pivot formål'!Q8&gt;0,'pivot formål'!Q8,"")</f>
        <v>139</v>
      </c>
      <c r="R43" s="3">
        <f>IF('pivot formål'!R8&gt;0,'pivot formål'!R8,"")</f>
        <v>429</v>
      </c>
      <c r="S43" s="3">
        <f>IF('pivot formål'!S8&gt;0,'pivot formål'!S8,"")</f>
        <v>262</v>
      </c>
      <c r="T43" s="3">
        <f>IF('pivot formål'!T8&gt;0,'pivot formål'!T8,"")</f>
        <v>581</v>
      </c>
      <c r="U43" s="3">
        <f>IF('pivot formål'!U8&gt;0,'pivot formål'!U8,"")</f>
        <v>195</v>
      </c>
      <c r="V43" s="3">
        <f>IF('pivot formål'!V8&gt;0,'pivot formål'!V8,"")</f>
        <v>47</v>
      </c>
      <c r="W43" s="3">
        <f>IF('pivot formål'!W8&gt;0,'pivot formål'!W8,"")</f>
        <v>172</v>
      </c>
      <c r="X43" s="3">
        <f>IF('pivot formål'!X8&gt;0,'pivot formål'!X8,"")</f>
        <v>198</v>
      </c>
      <c r="Y43" s="3">
        <f>IF('pivot formål'!Y8&gt;0,'pivot formål'!Y8,"")</f>
        <v>142</v>
      </c>
      <c r="Z43" s="3">
        <f>IF('pivot formål'!Z8&gt;0,'pivot formål'!Z8,"")</f>
        <v>101</v>
      </c>
      <c r="AA43" s="3">
        <f>IF('pivot formål'!AA8&gt;0,'pivot formål'!AA8,"")</f>
        <v>107</v>
      </c>
      <c r="AB43" s="3">
        <f>IF('pivot formål'!AB8&gt;0,'pivot formål'!AB8,"")</f>
        <v>149.5</v>
      </c>
      <c r="AC43" s="3">
        <f>IF('pivot formål'!AC8&gt;0,'pivot formål'!AC8,"")</f>
        <v>135.30000000000001</v>
      </c>
      <c r="AD43" s="3">
        <f>IF('pivot formål'!AD8&gt;0,'pivot formål'!AD8,"")</f>
        <v>113.89999999999999</v>
      </c>
      <c r="AE43" s="3">
        <f>IF('pivot formål'!AE8&gt;0,'pivot formål'!AE8,"")</f>
        <v>186.39999999999995</v>
      </c>
      <c r="AF43" s="3">
        <f>IF('pivot formål'!AF8&gt;0,'pivot formål'!AF8,"")</f>
        <v>36.1</v>
      </c>
      <c r="AG43" s="3">
        <f>IF('pivot formål'!AG8&gt;0,'pivot formål'!AG8,"")</f>
        <v>70.599999999999994</v>
      </c>
      <c r="AH43" s="3">
        <f>IF('pivot formål'!AH8&gt;0,'pivot formål'!AH8,"")</f>
        <v>106.69999999999997</v>
      </c>
      <c r="AI43" s="3">
        <f>IF('pivot formål'!AI8&gt;0,'pivot formål'!AI8,"")</f>
        <v>52.8</v>
      </c>
      <c r="AJ43" s="3">
        <f>IF('pivot formål'!AJ8&gt;0,'pivot formål'!AJ8,"")</f>
        <v>5145.2</v>
      </c>
      <c r="AK43" s="3"/>
      <c r="AL43" s="3" t="str">
        <f>IF('pivot formål'!AL8&gt;0,'pivot formål'!AL8,"")</f>
        <v/>
      </c>
      <c r="AM43" s="3" t="str">
        <f>IF('pivot formål'!AM8&gt;0,'pivot formål'!AM8,"")</f>
        <v/>
      </c>
      <c r="AN43" s="3" t="str">
        <f>IF('pivot formål'!AN8&gt;0,'pivot formål'!AN8,"")</f>
        <v/>
      </c>
      <c r="AO43" s="3" t="str">
        <f>IF('pivot formål'!AO8&gt;0,'pivot formål'!AO8,"")</f>
        <v/>
      </c>
      <c r="AP43" s="3" t="str">
        <f>IF('pivot formål'!AP8&gt;0,'pivot formål'!AP8,"")</f>
        <v/>
      </c>
      <c r="AQ43" s="3" t="str">
        <f>IF('pivot formål'!AQ8&gt;0,'pivot formål'!AQ8,"")</f>
        <v/>
      </c>
      <c r="AR43" s="3" t="str">
        <f>IF('pivot formål'!AR8&gt;0,'pivot formål'!AR8,"")</f>
        <v/>
      </c>
      <c r="AS43" s="3" t="str">
        <f>IF('pivot formål'!AS8&gt;0,'pivot formål'!AS8,"")</f>
        <v/>
      </c>
      <c r="AT43" s="3" t="str">
        <f>IF('pivot formål'!AT8&gt;0,'pivot formål'!AT8,"")</f>
        <v/>
      </c>
      <c r="AU43" s="3" t="str">
        <f>IF('pivot formål'!AU8&gt;0,'pivot formål'!AU8,"")</f>
        <v/>
      </c>
      <c r="AV43" s="3" t="str">
        <f>IF('pivot formål'!AV8&gt;0,'pivot formål'!AV8,"")</f>
        <v/>
      </c>
      <c r="AW43" s="3" t="str">
        <f>IF('pivot formål'!AW8&gt;0,'pivot formål'!AW8,"")</f>
        <v/>
      </c>
      <c r="AX43" s="3" t="str">
        <f>IF('pivot formål'!AX8&gt;0,'pivot formål'!AX8,"")</f>
        <v/>
      </c>
      <c r="AY43" s="3" t="str">
        <f>IF('pivot formål'!AY8&gt;0,'pivot formål'!AY8,"")</f>
        <v/>
      </c>
      <c r="AZ43" s="3" t="str">
        <f>IF('pivot formål'!AZ8&gt;0,'pivot formål'!AZ8,"")</f>
        <v/>
      </c>
      <c r="BA43" s="3" t="str">
        <f>IF('pivot formål'!BA8&gt;0,'pivot formål'!BA8,"")</f>
        <v/>
      </c>
      <c r="BB43" s="3" t="str">
        <f>IF('pivot formål'!BB8&gt;0,'pivot formål'!BB8,"")</f>
        <v/>
      </c>
      <c r="BC43" s="3" t="str">
        <f>IF('pivot formål'!BC8&gt;0,'pivot formål'!BC8,"")</f>
        <v/>
      </c>
      <c r="BD43" s="3" t="str">
        <f>IF('pivot formål'!BD8&gt;0,'pivot formål'!BD8,"")</f>
        <v/>
      </c>
      <c r="BE43" s="3" t="str">
        <f>IF('pivot formål'!BE8&gt;0,'pivot formål'!BE8,"")</f>
        <v/>
      </c>
    </row>
    <row r="44" spans="1:57" x14ac:dyDescent="0.25">
      <c r="A44" t="str">
        <f>+'pivot formål'!A9</f>
        <v>Næringsbygg og offentlige bygg</v>
      </c>
      <c r="B44" s="3">
        <f>IF('pivot formål'!B9&gt;0,'pivot formål'!B9,"")</f>
        <v>61.3</v>
      </c>
      <c r="C44" s="3">
        <f>IF('pivot formål'!C9&gt;0,'pivot formål'!C9,"")</f>
        <v>5.8</v>
      </c>
      <c r="D44" s="3">
        <f>IF('pivot formål'!D9&gt;0,'pivot formål'!D9,"")</f>
        <v>12.7</v>
      </c>
      <c r="E44" s="3">
        <f>IF('pivot formål'!E9&gt;0,'pivot formål'!E9,"")</f>
        <v>11.1</v>
      </c>
      <c r="F44" s="3">
        <f>IF('pivot formål'!F9&gt;0,'pivot formål'!F9,"")</f>
        <v>22.1</v>
      </c>
      <c r="G44" s="3" t="str">
        <f>IF('pivot formål'!G9&gt;0,'pivot formål'!G9,"")</f>
        <v/>
      </c>
      <c r="H44" s="3">
        <f>IF('pivot formål'!H9&gt;0,'pivot formål'!H9,"")</f>
        <v>283.8</v>
      </c>
      <c r="I44" s="3">
        <f>IF('pivot formål'!I9&gt;0,'pivot formål'!I9,"")</f>
        <v>77.7</v>
      </c>
      <c r="J44" s="3">
        <f>IF('pivot formål'!J9&gt;0,'pivot formål'!J9,"")</f>
        <v>458</v>
      </c>
      <c r="K44" s="3">
        <f>IF('pivot formål'!K9&gt;0,'pivot formål'!K9,"")</f>
        <v>146.5</v>
      </c>
      <c r="L44" s="3">
        <f>IF('pivot formål'!L9&gt;0,'pivot formål'!L9,"")</f>
        <v>227</v>
      </c>
      <c r="M44" s="3">
        <f>IF('pivot formål'!M9&gt;0,'pivot formål'!M9,"")</f>
        <v>107</v>
      </c>
      <c r="N44" s="3">
        <f>IF('pivot formål'!N9&gt;0,'pivot formål'!N9,"")</f>
        <v>358.2</v>
      </c>
      <c r="O44" s="3">
        <f>IF('pivot formål'!O9&gt;0,'pivot formål'!O9,"")</f>
        <v>182.5</v>
      </c>
      <c r="P44" s="3">
        <f>IF('pivot formål'!P9&gt;0,'pivot formål'!P9,"")</f>
        <v>152</v>
      </c>
      <c r="Q44" s="3">
        <f>IF('pivot formål'!Q9&gt;0,'pivot formål'!Q9,"")</f>
        <v>87</v>
      </c>
      <c r="R44" s="3">
        <f>IF('pivot formål'!R9&gt;0,'pivot formål'!R9,"")</f>
        <v>140</v>
      </c>
      <c r="S44" s="3">
        <f>IF('pivot formål'!S9&gt;0,'pivot formål'!S9,"")</f>
        <v>91</v>
      </c>
      <c r="T44" s="3">
        <f>IF('pivot formål'!T9&gt;0,'pivot formål'!T9,"")</f>
        <v>144</v>
      </c>
      <c r="U44" s="3">
        <f>IF('pivot formål'!U9&gt;0,'pivot formål'!U9,"")</f>
        <v>635</v>
      </c>
      <c r="V44" s="3">
        <f>IF('pivot formål'!V9&gt;0,'pivot formål'!V9,"")</f>
        <v>269</v>
      </c>
      <c r="W44" s="3">
        <f>IF('pivot formål'!W9&gt;0,'pivot formål'!W9,"")</f>
        <v>321</v>
      </c>
      <c r="X44" s="3">
        <f>IF('pivot formål'!X9&gt;0,'pivot formål'!X9,"")</f>
        <v>58</v>
      </c>
      <c r="Y44" s="3">
        <f>IF('pivot formål'!Y9&gt;0,'pivot formål'!Y9,"")</f>
        <v>68</v>
      </c>
      <c r="Z44" s="3">
        <f>IF('pivot formål'!Z9&gt;0,'pivot formål'!Z9,"")</f>
        <v>282</v>
      </c>
      <c r="AA44" s="3">
        <f>IF('pivot formål'!AA9&gt;0,'pivot formål'!AA9,"")</f>
        <v>43</v>
      </c>
      <c r="AB44" s="3">
        <f>IF('pivot formål'!AB9&gt;0,'pivot formål'!AB9,"")</f>
        <v>88.5</v>
      </c>
      <c r="AC44" s="3">
        <f>IF('pivot formål'!AC9&gt;0,'pivot formål'!AC9,"")</f>
        <v>367.6</v>
      </c>
      <c r="AD44" s="3">
        <f>IF('pivot formål'!AD9&gt;0,'pivot formål'!AD9,"")</f>
        <v>125.20000000000002</v>
      </c>
      <c r="AE44" s="3">
        <f>IF('pivot formål'!AE9&gt;0,'pivot formål'!AE9,"")</f>
        <v>44.6</v>
      </c>
      <c r="AF44" s="3">
        <f>IF('pivot formål'!AF9&gt;0,'pivot formål'!AF9,"")</f>
        <v>45.2</v>
      </c>
      <c r="AG44" s="3">
        <f>IF('pivot formål'!AG9&gt;0,'pivot formål'!AG9,"")</f>
        <v>622.29999999999995</v>
      </c>
      <c r="AH44" s="3">
        <f>IF('pivot formål'!AH9&gt;0,'pivot formål'!AH9,"")</f>
        <v>534.4</v>
      </c>
      <c r="AI44" s="3">
        <f>IF('pivot formål'!AI9&gt;0,'pivot formål'!AI9,"")</f>
        <v>43.2</v>
      </c>
      <c r="AJ44" s="3">
        <f>IF('pivot formål'!AJ9&gt;0,'pivot formål'!AJ9,"")</f>
        <v>6114.7</v>
      </c>
      <c r="AK44" s="3" t="str">
        <f>IF('pivot formål'!AK9&gt;0,'pivot formål'!AK9,"")</f>
        <v/>
      </c>
      <c r="AL44" s="3" t="str">
        <f>IF('pivot formål'!AL9&gt;0,'pivot formål'!AL9,"")</f>
        <v/>
      </c>
      <c r="AM44" s="3" t="str">
        <f>IF('pivot formål'!AM9&gt;0,'pivot formål'!AM9,"")</f>
        <v/>
      </c>
      <c r="AN44" s="3" t="str">
        <f>IF('pivot formål'!AN9&gt;0,'pivot formål'!AN9,"")</f>
        <v/>
      </c>
      <c r="AO44" s="3" t="str">
        <f>IF('pivot formål'!AO9&gt;0,'pivot formål'!AO9,"")</f>
        <v/>
      </c>
      <c r="AP44" s="3" t="str">
        <f>IF('pivot formål'!AP9&gt;0,'pivot formål'!AP9,"")</f>
        <v/>
      </c>
      <c r="AQ44" s="3" t="str">
        <f>IF('pivot formål'!AQ9&gt;0,'pivot formål'!AQ9,"")</f>
        <v/>
      </c>
      <c r="AR44" s="3" t="str">
        <f>IF('pivot formål'!AR9&gt;0,'pivot formål'!AR9,"")</f>
        <v/>
      </c>
      <c r="AS44" s="3" t="str">
        <f>IF('pivot formål'!AS9&gt;0,'pivot formål'!AS9,"")</f>
        <v/>
      </c>
      <c r="AT44" s="3" t="str">
        <f>IF('pivot formål'!AT9&gt;0,'pivot formål'!AT9,"")</f>
        <v/>
      </c>
      <c r="AU44" s="3" t="str">
        <f>IF('pivot formål'!AU9&gt;0,'pivot formål'!AU9,"")</f>
        <v/>
      </c>
      <c r="AV44" s="3" t="str">
        <f>IF('pivot formål'!AV9&gt;0,'pivot formål'!AV9,"")</f>
        <v/>
      </c>
      <c r="AW44" s="3" t="str">
        <f>IF('pivot formål'!AW9&gt;0,'pivot formål'!AW9,"")</f>
        <v/>
      </c>
      <c r="AX44" s="3" t="str">
        <f>IF('pivot formål'!AX9&gt;0,'pivot formål'!AX9,"")</f>
        <v/>
      </c>
      <c r="AY44" s="3" t="str">
        <f>IF('pivot formål'!AY9&gt;0,'pivot formål'!AY9,"")</f>
        <v/>
      </c>
      <c r="AZ44" s="3" t="str">
        <f>IF('pivot formål'!AZ9&gt;0,'pivot formål'!AZ9,"")</f>
        <v/>
      </c>
      <c r="BA44" s="3" t="str">
        <f>IF('pivot formål'!BA9&gt;0,'pivot formål'!BA9,"")</f>
        <v/>
      </c>
      <c r="BB44" s="3" t="str">
        <f>IF('pivot formål'!BB9&gt;0,'pivot formål'!BB9,"")</f>
        <v/>
      </c>
      <c r="BC44" s="3" t="str">
        <f>IF('pivot formål'!BC9&gt;0,'pivot formål'!BC9,"")</f>
        <v/>
      </c>
      <c r="BD44" s="3" t="str">
        <f>IF('pivot formål'!BD9&gt;0,'pivot formål'!BD9,"")</f>
        <v/>
      </c>
      <c r="BE44" s="3" t="str">
        <f>IF('pivot formål'!BE9&gt;0,'pivot formål'!BE9,"")</f>
        <v/>
      </c>
    </row>
    <row r="45" spans="1:57" x14ac:dyDescent="0.25">
      <c r="A45" t="str">
        <f>+'pivot formål'!A10</f>
        <v>Samferdselsanlegg</v>
      </c>
      <c r="B45" s="3">
        <f>IF('pivot formål'!B10&gt;0,'pivot formål'!B10,"")</f>
        <v>494.40000000000003</v>
      </c>
      <c r="C45" s="3">
        <f>IF('pivot formål'!C10&gt;0,'pivot formål'!C10,"")</f>
        <v>11.8</v>
      </c>
      <c r="D45" s="3">
        <f>IF('pivot formål'!D10&gt;0,'pivot formål'!D10,"")</f>
        <v>11</v>
      </c>
      <c r="E45" s="3">
        <f>IF('pivot formål'!E10&gt;0,'pivot formål'!E10,"")</f>
        <v>236.15</v>
      </c>
      <c r="F45" s="3">
        <f>IF('pivot formål'!F10&gt;0,'pivot formål'!F10,"")</f>
        <v>1121.1999999999998</v>
      </c>
      <c r="G45" s="3" t="str">
        <f>IF('pivot formål'!G10&gt;0,'pivot formål'!G10,"")</f>
        <v/>
      </c>
      <c r="H45" s="3">
        <f>IF('pivot formål'!H10&gt;0,'pivot formål'!H10,"")</f>
        <v>101.3</v>
      </c>
      <c r="I45" s="3">
        <f>IF('pivot formål'!I10&gt;0,'pivot formål'!I10,"")</f>
        <v>39.299999999999997</v>
      </c>
      <c r="J45" s="3">
        <f>IF('pivot formål'!J10&gt;0,'pivot formål'!J10,"")</f>
        <v>167</v>
      </c>
      <c r="K45" s="3">
        <f>IF('pivot formål'!K10&gt;0,'pivot formål'!K10,"")</f>
        <v>13</v>
      </c>
      <c r="L45" s="3">
        <f>IF('pivot formål'!L10&gt;0,'pivot formål'!L10,"")</f>
        <v>150</v>
      </c>
      <c r="M45" s="3">
        <f>IF('pivot formål'!M10&gt;0,'pivot formål'!M10,"")</f>
        <v>648</v>
      </c>
      <c r="N45" s="3">
        <f>IF('pivot formål'!N10&gt;0,'pivot formål'!N10,"")</f>
        <v>114.9</v>
      </c>
      <c r="O45" s="3">
        <f>IF('pivot formål'!O10&gt;0,'pivot formål'!O10,"")</f>
        <v>182.2</v>
      </c>
      <c r="P45" s="3">
        <f>IF('pivot formål'!P10&gt;0,'pivot formål'!P10,"")</f>
        <v>26</v>
      </c>
      <c r="Q45" s="3">
        <f>IF('pivot formål'!Q10&gt;0,'pivot formål'!Q10,"")</f>
        <v>23</v>
      </c>
      <c r="R45" s="3">
        <f>IF('pivot formål'!R10&gt;0,'pivot formål'!R10,"")</f>
        <v>402</v>
      </c>
      <c r="S45" s="3">
        <f>IF('pivot formål'!S10&gt;0,'pivot formål'!S10,"")</f>
        <v>220</v>
      </c>
      <c r="T45" s="3">
        <f>IF('pivot formål'!T10&gt;0,'pivot formål'!T10,"")</f>
        <v>225</v>
      </c>
      <c r="U45" s="3">
        <f>IF('pivot formål'!U10&gt;0,'pivot formål'!U10,"")</f>
        <v>84</v>
      </c>
      <c r="V45" s="3">
        <f>IF('pivot formål'!V10&gt;0,'pivot formål'!V10,"")</f>
        <v>119</v>
      </c>
      <c r="W45" s="3">
        <f>IF('pivot formål'!W10&gt;0,'pivot formål'!W10,"")</f>
        <v>209</v>
      </c>
      <c r="X45" s="3">
        <f>IF('pivot formål'!X10&gt;0,'pivot formål'!X10,"")</f>
        <v>233</v>
      </c>
      <c r="Y45" s="3">
        <f>IF('pivot formål'!Y10&gt;0,'pivot formål'!Y10,"")</f>
        <v>130</v>
      </c>
      <c r="Z45" s="3">
        <f>IF('pivot formål'!Z10&gt;0,'pivot formål'!Z10,"")</f>
        <v>71</v>
      </c>
      <c r="AA45" s="3">
        <f>IF('pivot formål'!AA10&gt;0,'pivot formål'!AA10,"")</f>
        <v>61</v>
      </c>
      <c r="AB45" s="3">
        <f>IF('pivot formål'!AB10&gt;0,'pivot formål'!AB10,"")</f>
        <v>13.9</v>
      </c>
      <c r="AC45" s="3">
        <f>IF('pivot formål'!AC10&gt;0,'pivot formål'!AC10,"")</f>
        <v>281.2</v>
      </c>
      <c r="AD45" s="3">
        <f>IF('pivot formål'!AD10&gt;0,'pivot formål'!AD10,"")</f>
        <v>85.600000000000009</v>
      </c>
      <c r="AE45" s="3">
        <f>IF('pivot formål'!AE10&gt;0,'pivot formål'!AE10,"")</f>
        <v>43.5</v>
      </c>
      <c r="AF45" s="3">
        <f>IF('pivot formål'!AF10&gt;0,'pivot formål'!AF10,"")</f>
        <v>110</v>
      </c>
      <c r="AG45" s="3">
        <f>IF('pivot formål'!AG10&gt;0,'pivot formål'!AG10,"")</f>
        <v>136.1</v>
      </c>
      <c r="AH45" s="3">
        <f>IF('pivot formål'!AH10&gt;0,'pivot formål'!AH10,"")</f>
        <v>220.2</v>
      </c>
      <c r="AI45" s="3">
        <f>IF('pivot formål'!AI10&gt;0,'pivot formål'!AI10,"")</f>
        <v>44.300000000000004</v>
      </c>
      <c r="AJ45" s="3">
        <f>IF('pivot formål'!AJ10&gt;0,'pivot formål'!AJ10,"")</f>
        <v>6028.05</v>
      </c>
      <c r="AK45" s="3" t="str">
        <f>IF('pivot formål'!AK10&gt;0,'pivot formål'!AK10,"")</f>
        <v/>
      </c>
      <c r="AL45" s="3" t="str">
        <f>IF('pivot formål'!AL10&gt;0,'pivot formål'!AL10,"")</f>
        <v/>
      </c>
      <c r="AM45" s="3" t="str">
        <f>IF('pivot formål'!AM10&gt;0,'pivot formål'!AM10,"")</f>
        <v/>
      </c>
      <c r="AN45" s="3" t="str">
        <f>IF('pivot formål'!AN10&gt;0,'pivot formål'!AN10,"")</f>
        <v/>
      </c>
      <c r="AO45" s="3" t="str">
        <f>IF('pivot formål'!AO10&gt;0,'pivot formål'!AO10,"")</f>
        <v/>
      </c>
      <c r="AP45" s="3" t="str">
        <f>IF('pivot formål'!AP10&gt;0,'pivot formål'!AP10,"")</f>
        <v/>
      </c>
      <c r="AQ45" s="3" t="str">
        <f>IF('pivot formål'!AQ10&gt;0,'pivot formål'!AQ10,"")</f>
        <v/>
      </c>
      <c r="AR45" s="3" t="str">
        <f>IF('pivot formål'!AR10&gt;0,'pivot formål'!AR10,"")</f>
        <v/>
      </c>
      <c r="AS45" s="3" t="str">
        <f>IF('pivot formål'!AS10&gt;0,'pivot formål'!AS10,"")</f>
        <v/>
      </c>
      <c r="AT45" s="3" t="str">
        <f>IF('pivot formål'!AT10&gt;0,'pivot formål'!AT10,"")</f>
        <v/>
      </c>
      <c r="AU45" s="3" t="str">
        <f>IF('pivot formål'!AU10&gt;0,'pivot formål'!AU10,"")</f>
        <v/>
      </c>
      <c r="AV45" s="3" t="str">
        <f>IF('pivot formål'!AV10&gt;0,'pivot formål'!AV10,"")</f>
        <v/>
      </c>
      <c r="AW45" s="3" t="str">
        <f>IF('pivot formål'!AW10&gt;0,'pivot formål'!AW10,"")</f>
        <v/>
      </c>
      <c r="AX45" s="3" t="str">
        <f>IF('pivot formål'!AX10&gt;0,'pivot formål'!AX10,"")</f>
        <v/>
      </c>
      <c r="AY45" s="3" t="str">
        <f>IF('pivot formål'!AY10&gt;0,'pivot formål'!AY10,"")</f>
        <v/>
      </c>
      <c r="AZ45" s="3" t="str">
        <f>IF('pivot formål'!AZ10&gt;0,'pivot formål'!AZ10,"")</f>
        <v/>
      </c>
      <c r="BA45" s="3" t="str">
        <f>IF('pivot formål'!BA10&gt;0,'pivot formål'!BA10,"")</f>
        <v/>
      </c>
      <c r="BB45" s="3" t="str">
        <f>IF('pivot formål'!BB10&gt;0,'pivot formål'!BB10,"")</f>
        <v/>
      </c>
      <c r="BC45" s="3" t="str">
        <f>IF('pivot formål'!BC10&gt;0,'pivot formål'!BC10,"")</f>
        <v/>
      </c>
      <c r="BD45" s="3" t="str">
        <f>IF('pivot formål'!BD10&gt;0,'pivot formål'!BD10,"")</f>
        <v/>
      </c>
      <c r="BE45" s="3" t="str">
        <f>IF('pivot formål'!BE10&gt;0,'pivot formål'!BE10,"")</f>
        <v/>
      </c>
    </row>
    <row r="46" spans="1:57" x14ac:dyDescent="0.25">
      <c r="A46" t="str">
        <f>+'pivot formål'!A11</f>
        <v>Annet landbruksområde</v>
      </c>
      <c r="B46" s="3" t="str">
        <f>IF('pivot formål'!B11&gt;0,'pivot formål'!B11,"")</f>
        <v/>
      </c>
      <c r="C46" s="3" t="str">
        <f>IF('pivot formål'!C11&gt;0,'pivot formål'!C11,"")</f>
        <v/>
      </c>
      <c r="D46" s="3" t="str">
        <f>IF('pivot formål'!D11&gt;0,'pivot formål'!D11,"")</f>
        <v/>
      </c>
      <c r="E46" s="3" t="str">
        <f>IF('pivot formål'!E11&gt;0,'pivot formål'!E11,"")</f>
        <v/>
      </c>
      <c r="F46" s="3" t="str">
        <f>IF('pivot formål'!F11&gt;0,'pivot formål'!F11,"")</f>
        <v/>
      </c>
      <c r="G46" s="3" t="str">
        <f>IF('pivot formål'!G11&gt;0,'pivot formål'!G11,"")</f>
        <v/>
      </c>
      <c r="H46" s="3" t="str">
        <f>IF('pivot formål'!H11&gt;0,'pivot formål'!H11,"")</f>
        <v/>
      </c>
      <c r="I46" s="3" t="str">
        <f>IF('pivot formål'!I11&gt;0,'pivot formål'!I11,"")</f>
        <v/>
      </c>
      <c r="J46" s="3" t="str">
        <f>IF('pivot formål'!J11&gt;0,'pivot formål'!J11,"")</f>
        <v/>
      </c>
      <c r="K46" s="3" t="str">
        <f>IF('pivot formål'!K11&gt;0,'pivot formål'!K11,"")</f>
        <v/>
      </c>
      <c r="L46" s="3" t="str">
        <f>IF('pivot formål'!L11&gt;0,'pivot formål'!L11,"")</f>
        <v/>
      </c>
      <c r="M46" s="3" t="str">
        <f>IF('pivot formål'!M11&gt;0,'pivot formål'!M11,"")</f>
        <v/>
      </c>
      <c r="N46" s="3" t="str">
        <f>IF('pivot formål'!N11&gt;0,'pivot formål'!N11,"")</f>
        <v/>
      </c>
      <c r="O46" s="3" t="str">
        <f>IF('pivot formål'!O11&gt;0,'pivot formål'!O11,"")</f>
        <v/>
      </c>
      <c r="P46" s="3" t="str">
        <f>IF('pivot formål'!P11&gt;0,'pivot formål'!P11,"")</f>
        <v/>
      </c>
      <c r="Q46" s="3">
        <f>IF('pivot formål'!Q11&gt;0,'pivot formål'!Q11,"")</f>
        <v>68</v>
      </c>
      <c r="R46" s="3">
        <f>IF('pivot formål'!R11&gt;0,'pivot formål'!R11,"")</f>
        <v>63</v>
      </c>
      <c r="S46" s="3">
        <f>IF('pivot formål'!S11&gt;0,'pivot formål'!S11,"")</f>
        <v>25</v>
      </c>
      <c r="T46" s="3">
        <f>IF('pivot formål'!T11&gt;0,'pivot formål'!T11,"")</f>
        <v>228</v>
      </c>
      <c r="U46" s="3">
        <f>IF('pivot formål'!U11&gt;0,'pivot formål'!U11,"")</f>
        <v>29</v>
      </c>
      <c r="V46" s="3">
        <f>IF('pivot formål'!V11&gt;0,'pivot formål'!V11,"")</f>
        <v>61</v>
      </c>
      <c r="W46" s="3">
        <f>IF('pivot formål'!W11&gt;0,'pivot formål'!W11,"")</f>
        <v>19</v>
      </c>
      <c r="X46" s="3">
        <f>IF('pivot formål'!X11&gt;0,'pivot formål'!X11,"")</f>
        <v>52</v>
      </c>
      <c r="Y46" s="3">
        <f>IF('pivot formål'!Y11&gt;0,'pivot formål'!Y11,"")</f>
        <v>7</v>
      </c>
      <c r="Z46" s="3">
        <f>IF('pivot formål'!Z11&gt;0,'pivot formål'!Z11,"")</f>
        <v>9</v>
      </c>
      <c r="AA46" s="3">
        <f>IF('pivot formål'!AA11&gt;0,'pivot formål'!AA11,"")</f>
        <v>7</v>
      </c>
      <c r="AB46" s="3">
        <f>IF('pivot formål'!AB11&gt;0,'pivot formål'!AB11,"")</f>
        <v>30.6</v>
      </c>
      <c r="AC46" s="3" t="str">
        <f>IF('pivot formål'!AC11&gt;0,'pivot formål'!AC11,"")</f>
        <v/>
      </c>
      <c r="AD46" s="3">
        <f>IF('pivot formål'!AD11&gt;0,'pivot formål'!AD11,"")</f>
        <v>4.7</v>
      </c>
      <c r="AE46" s="3">
        <f>IF('pivot formål'!AE11&gt;0,'pivot formål'!AE11,"")</f>
        <v>7.7</v>
      </c>
      <c r="AF46" s="3">
        <f>IF('pivot formål'!AF11&gt;0,'pivot formål'!AF11,"")</f>
        <v>5.6</v>
      </c>
      <c r="AG46" s="3">
        <f>IF('pivot formål'!AG11&gt;0,'pivot formål'!AG11,"")</f>
        <v>10.199999999999999</v>
      </c>
      <c r="AH46" s="3">
        <f>IF('pivot formål'!AH11&gt;0,'pivot formål'!AH11,"")</f>
        <v>20.3</v>
      </c>
      <c r="AI46" s="3">
        <f>IF('pivot formål'!AI11&gt;0,'pivot formål'!AI11,"")</f>
        <v>11.8</v>
      </c>
      <c r="AJ46" s="3">
        <f>IF('pivot formål'!AJ11&gt;0,'pivot formål'!AJ11,"")</f>
        <v>658.90000000000009</v>
      </c>
      <c r="AK46" s="3" t="str">
        <f>IF('pivot formål'!AK11&gt;0,'pivot formål'!AK11,"")</f>
        <v/>
      </c>
      <c r="AL46" s="3" t="str">
        <f>IF('pivot formål'!AL11&gt;0,'pivot formål'!AL11,"")</f>
        <v/>
      </c>
      <c r="AM46" s="3" t="str">
        <f>IF('pivot formål'!AM11&gt;0,'pivot formål'!AM11,"")</f>
        <v/>
      </c>
      <c r="AN46" s="3" t="str">
        <f>IF('pivot formål'!AN11&gt;0,'pivot formål'!AN11,"")</f>
        <v/>
      </c>
      <c r="AO46" s="3" t="str">
        <f>IF('pivot formål'!AO11&gt;0,'pivot formål'!AO11,"")</f>
        <v/>
      </c>
      <c r="AP46" s="3" t="str">
        <f>IF('pivot formål'!AP11&gt;0,'pivot formål'!AP11,"")</f>
        <v/>
      </c>
      <c r="AQ46" s="3" t="str">
        <f>IF('pivot formål'!AQ11&gt;0,'pivot formål'!AQ11,"")</f>
        <v/>
      </c>
      <c r="AR46" s="3" t="str">
        <f>IF('pivot formål'!AR11&gt;0,'pivot formål'!AR11,"")</f>
        <v/>
      </c>
      <c r="AS46" s="3" t="str">
        <f>IF('pivot formål'!AS11&gt;0,'pivot formål'!AS11,"")</f>
        <v/>
      </c>
      <c r="AT46" s="3" t="str">
        <f>IF('pivot formål'!AT11&gt;0,'pivot formål'!AT11,"")</f>
        <v/>
      </c>
      <c r="AU46" s="3" t="str">
        <f>IF('pivot formål'!AU11&gt;0,'pivot formål'!AU11,"")</f>
        <v/>
      </c>
      <c r="AV46" s="3" t="str">
        <f>IF('pivot formål'!AV11&gt;0,'pivot formål'!AV11,"")</f>
        <v/>
      </c>
      <c r="AW46" s="3" t="str">
        <f>IF('pivot formål'!AW11&gt;0,'pivot formål'!AW11,"")</f>
        <v/>
      </c>
      <c r="AX46" s="3" t="str">
        <f>IF('pivot formål'!AX11&gt;0,'pivot formål'!AX11,"")</f>
        <v/>
      </c>
      <c r="AY46" s="3" t="str">
        <f>IF('pivot formål'!AY11&gt;0,'pivot formål'!AY11,"")</f>
        <v/>
      </c>
      <c r="AZ46" s="3" t="str">
        <f>IF('pivot formål'!AZ11&gt;0,'pivot formål'!AZ11,"")</f>
        <v/>
      </c>
      <c r="BA46" s="3" t="str">
        <f>IF('pivot formål'!BA11&gt;0,'pivot formål'!BA11,"")</f>
        <v/>
      </c>
      <c r="BB46" s="3" t="str">
        <f>IF('pivot formål'!BB11&gt;0,'pivot formål'!BB11,"")</f>
        <v/>
      </c>
      <c r="BC46" s="3" t="str">
        <f>IF('pivot formål'!BC11&gt;0,'pivot formål'!BC11,"")</f>
        <v/>
      </c>
      <c r="BD46" s="3" t="str">
        <f>IF('pivot formål'!BD11&gt;0,'pivot formål'!BD11,"")</f>
        <v/>
      </c>
      <c r="BE46" s="3" t="str">
        <f>IF('pivot formål'!BE11&gt;0,'pivot formål'!BE11,"")</f>
        <v/>
      </c>
    </row>
    <row r="47" spans="1:57" x14ac:dyDescent="0.25">
      <c r="A47" t="str">
        <f>+'pivot formål'!A12</f>
        <v>Annet spesialområde</v>
      </c>
      <c r="B47" s="3" t="str">
        <f>IF('pivot formål'!B12&gt;0,'pivot formål'!B12,"")</f>
        <v/>
      </c>
      <c r="C47" s="3" t="str">
        <f>IF('pivot formål'!C12&gt;0,'pivot formål'!C12,"")</f>
        <v/>
      </c>
      <c r="D47" s="3" t="str">
        <f>IF('pivot formål'!D12&gt;0,'pivot formål'!D12,"")</f>
        <v/>
      </c>
      <c r="E47" s="3" t="str">
        <f>IF('pivot formål'!E12&gt;0,'pivot formål'!E12,"")</f>
        <v/>
      </c>
      <c r="F47" s="3" t="str">
        <f>IF('pivot formål'!F12&gt;0,'pivot formål'!F12,"")</f>
        <v/>
      </c>
      <c r="G47" s="3" t="str">
        <f>IF('pivot formål'!G12&gt;0,'pivot formål'!G12,"")</f>
        <v/>
      </c>
      <c r="H47" s="3" t="str">
        <f>IF('pivot formål'!H12&gt;0,'pivot formål'!H12,"")</f>
        <v/>
      </c>
      <c r="I47" s="3" t="str">
        <f>IF('pivot formål'!I12&gt;0,'pivot formål'!I12,"")</f>
        <v/>
      </c>
      <c r="J47" s="3" t="str">
        <f>IF('pivot formål'!J12&gt;0,'pivot formål'!J12,"")</f>
        <v/>
      </c>
      <c r="K47" s="3" t="str">
        <f>IF('pivot formål'!K12&gt;0,'pivot formål'!K12,"")</f>
        <v/>
      </c>
      <c r="L47" s="3" t="str">
        <f>IF('pivot formål'!L12&gt;0,'pivot formål'!L12,"")</f>
        <v/>
      </c>
      <c r="M47" s="3" t="str">
        <f>IF('pivot formål'!M12&gt;0,'pivot formål'!M12,"")</f>
        <v/>
      </c>
      <c r="N47" s="3" t="str">
        <f>IF('pivot formål'!N12&gt;0,'pivot formål'!N12,"")</f>
        <v/>
      </c>
      <c r="O47" s="3" t="str">
        <f>IF('pivot formål'!O12&gt;0,'pivot formål'!O12,"")</f>
        <v/>
      </c>
      <c r="P47" s="3">
        <f>IF('pivot formål'!P12&gt;0,'pivot formål'!P12,"")</f>
        <v>199</v>
      </c>
      <c r="Q47" s="3">
        <f>IF('pivot formål'!Q12&gt;0,'pivot formål'!Q12,"")</f>
        <v>40</v>
      </c>
      <c r="R47" s="3">
        <f>IF('pivot formål'!R12&gt;0,'pivot formål'!R12,"")</f>
        <v>102</v>
      </c>
      <c r="S47" s="3">
        <f>IF('pivot formål'!S12&gt;0,'pivot formål'!S12,"")</f>
        <v>30</v>
      </c>
      <c r="T47" s="3">
        <f>IF('pivot formål'!T12&gt;0,'pivot formål'!T12,"")</f>
        <v>11</v>
      </c>
      <c r="U47" s="3">
        <f>IF('pivot formål'!U12&gt;0,'pivot formål'!U12,"")</f>
        <v>1</v>
      </c>
      <c r="V47" s="3" t="str">
        <f>IF('pivot formål'!V12&gt;0,'pivot formål'!V12,"")</f>
        <v/>
      </c>
      <c r="W47" s="3" t="str">
        <f>IF('pivot formål'!W12&gt;0,'pivot formål'!W12,"")</f>
        <v/>
      </c>
      <c r="X47" s="3" t="str">
        <f>IF('pivot formål'!X12&gt;0,'pivot formål'!X12,"")</f>
        <v/>
      </c>
      <c r="Y47" s="3" t="str">
        <f>IF('pivot formål'!Y12&gt;0,'pivot formål'!Y12,"")</f>
        <v/>
      </c>
      <c r="Z47" s="3" t="str">
        <f>IF('pivot formål'!Z12&gt;0,'pivot formål'!Z12,"")</f>
        <v/>
      </c>
      <c r="AA47" s="3" t="str">
        <f>IF('pivot formål'!AA12&gt;0,'pivot formål'!AA12,"")</f>
        <v/>
      </c>
      <c r="AB47" s="3" t="str">
        <f>IF('pivot formål'!AB12&gt;0,'pivot formål'!AB12,"")</f>
        <v/>
      </c>
      <c r="AC47" s="3" t="str">
        <f>IF('pivot formål'!AC12&gt;0,'pivot formål'!AC12,"")</f>
        <v/>
      </c>
      <c r="AD47" s="3" t="str">
        <f>IF('pivot formål'!AD12&gt;0,'pivot formål'!AD12,"")</f>
        <v/>
      </c>
      <c r="AE47" s="3" t="str">
        <f>IF('pivot formål'!AE12&gt;0,'pivot formål'!AE12,"")</f>
        <v/>
      </c>
      <c r="AF47" s="3" t="str">
        <f>IF('pivot formål'!AF12&gt;0,'pivot formål'!AF12,"")</f>
        <v/>
      </c>
      <c r="AG47" s="3" t="str">
        <f>IF('pivot formål'!AG12&gt;0,'pivot formål'!AG12,"")</f>
        <v/>
      </c>
      <c r="AH47" s="3" t="str">
        <f>IF('pivot formål'!AH12&gt;0,'pivot formål'!AH12,"")</f>
        <v/>
      </c>
      <c r="AI47" s="3" t="str">
        <f>IF('pivot formål'!AI12&gt;0,'pivot formål'!AI12,"")</f>
        <v/>
      </c>
      <c r="AJ47" s="3">
        <f>IF('pivot formål'!AJ12&gt;0,'pivot formål'!AJ12,"")</f>
        <v>383</v>
      </c>
      <c r="AK47" s="3" t="str">
        <f>IF('pivot formål'!AK12&gt;0,'pivot formål'!AK12,"")</f>
        <v/>
      </c>
      <c r="AL47" s="3" t="str">
        <f>IF('pivot formål'!AL12&gt;0,'pivot formål'!AL12,"")</f>
        <v/>
      </c>
      <c r="AM47" s="3" t="str">
        <f>IF('pivot formål'!AM12&gt;0,'pivot formål'!AM12,"")</f>
        <v/>
      </c>
      <c r="AN47" s="3" t="str">
        <f>IF('pivot formål'!AN12&gt;0,'pivot formål'!AN12,"")</f>
        <v/>
      </c>
      <c r="AO47" s="3" t="str">
        <f>IF('pivot formål'!AO12&gt;0,'pivot formål'!AO12,"")</f>
        <v/>
      </c>
      <c r="AP47" s="3" t="str">
        <f>IF('pivot formål'!AP12&gt;0,'pivot formål'!AP12,"")</f>
        <v/>
      </c>
      <c r="AQ47" s="3" t="str">
        <f>IF('pivot formål'!AQ12&gt;0,'pivot formål'!AQ12,"")</f>
        <v/>
      </c>
      <c r="AR47" s="3" t="str">
        <f>IF('pivot formål'!AR12&gt;0,'pivot formål'!AR12,"")</f>
        <v/>
      </c>
      <c r="AS47" s="3" t="str">
        <f>IF('pivot formål'!AS12&gt;0,'pivot formål'!AS12,"")</f>
        <v/>
      </c>
      <c r="AT47" s="3" t="str">
        <f>IF('pivot formål'!AT12&gt;0,'pivot formål'!AT12,"")</f>
        <v/>
      </c>
      <c r="AU47" s="3" t="str">
        <f>IF('pivot formål'!AU12&gt;0,'pivot formål'!AU12,"")</f>
        <v/>
      </c>
      <c r="AV47" s="3" t="str">
        <f>IF('pivot formål'!AV12&gt;0,'pivot formål'!AV12,"")</f>
        <v/>
      </c>
      <c r="AW47" s="3" t="str">
        <f>IF('pivot formål'!AW12&gt;0,'pivot formål'!AW12,"")</f>
        <v/>
      </c>
      <c r="AX47" s="3" t="str">
        <f>IF('pivot formål'!AX12&gt;0,'pivot formål'!AX12,"")</f>
        <v/>
      </c>
      <c r="AY47" s="3" t="str">
        <f>IF('pivot formål'!AY12&gt;0,'pivot formål'!AY12,"")</f>
        <v/>
      </c>
      <c r="AZ47" s="3" t="str">
        <f>IF('pivot formål'!AZ12&gt;0,'pivot formål'!AZ12,"")</f>
        <v/>
      </c>
      <c r="BA47" s="3" t="str">
        <f>IF('pivot formål'!BA12&gt;0,'pivot formål'!BA12,"")</f>
        <v/>
      </c>
      <c r="BB47" s="3" t="str">
        <f>IF('pivot formål'!BB12&gt;0,'pivot formål'!BB12,"")</f>
        <v/>
      </c>
      <c r="BC47" s="3" t="str">
        <f>IF('pivot formål'!BC12&gt;0,'pivot formål'!BC12,"")</f>
        <v/>
      </c>
      <c r="BD47" s="3" t="str">
        <f>IF('pivot formål'!BD12&gt;0,'pivot formål'!BD12,"")</f>
        <v/>
      </c>
      <c r="BE47" s="3" t="str">
        <f>IF('pivot formål'!BE12&gt;0,'pivot formål'!BE12,"")</f>
        <v/>
      </c>
    </row>
    <row r="48" spans="1:57" x14ac:dyDescent="0.25">
      <c r="A48" t="str">
        <f>+'pivot formål'!A13</f>
        <v>Friområder mm</v>
      </c>
      <c r="B48" s="3" t="str">
        <f>IF('pivot formål'!B13&gt;0,'pivot formål'!B13,"")</f>
        <v/>
      </c>
      <c r="C48" s="3" t="str">
        <f>IF('pivot formål'!C13&gt;0,'pivot formål'!C13,"")</f>
        <v/>
      </c>
      <c r="D48" s="3" t="str">
        <f>IF('pivot formål'!D13&gt;0,'pivot formål'!D13,"")</f>
        <v/>
      </c>
      <c r="E48" s="3" t="str">
        <f>IF('pivot formål'!E13&gt;0,'pivot formål'!E13,"")</f>
        <v/>
      </c>
      <c r="F48" s="3" t="str">
        <f>IF('pivot formål'!F13&gt;0,'pivot formål'!F13,"")</f>
        <v/>
      </c>
      <c r="G48" s="3" t="str">
        <f>IF('pivot formål'!G13&gt;0,'pivot formål'!G13,"")</f>
        <v/>
      </c>
      <c r="H48" s="3" t="str">
        <f>IF('pivot formål'!H13&gt;0,'pivot formål'!H13,"")</f>
        <v/>
      </c>
      <c r="I48" s="3" t="str">
        <f>IF('pivot formål'!I13&gt;0,'pivot formål'!I13,"")</f>
        <v/>
      </c>
      <c r="J48" s="3" t="str">
        <f>IF('pivot formål'!J13&gt;0,'pivot formål'!J13,"")</f>
        <v/>
      </c>
      <c r="K48" s="3" t="str">
        <f>IF('pivot formål'!K13&gt;0,'pivot formål'!K13,"")</f>
        <v/>
      </c>
      <c r="L48" s="3" t="str">
        <f>IF('pivot formål'!L13&gt;0,'pivot formål'!L13,"")</f>
        <v/>
      </c>
      <c r="M48" s="3" t="str">
        <f>IF('pivot formål'!M13&gt;0,'pivot formål'!M13,"")</f>
        <v/>
      </c>
      <c r="N48" s="3" t="str">
        <f>IF('pivot formål'!N13&gt;0,'pivot formål'!N13,"")</f>
        <v/>
      </c>
      <c r="O48" s="3" t="str">
        <f>IF('pivot formål'!O13&gt;0,'pivot formål'!O13,"")</f>
        <v/>
      </c>
      <c r="P48" s="3">
        <f>IF('pivot formål'!P13&gt;0,'pivot formål'!P13,"")</f>
        <v>10</v>
      </c>
      <c r="Q48" s="3">
        <f>IF('pivot formål'!Q13&gt;0,'pivot formål'!Q13,"")</f>
        <v>71</v>
      </c>
      <c r="R48" s="3">
        <f>IF('pivot formål'!R13&gt;0,'pivot formål'!R13,"")</f>
        <v>64</v>
      </c>
      <c r="S48" s="3">
        <f>IF('pivot formål'!S13&gt;0,'pivot formål'!S13,"")</f>
        <v>15</v>
      </c>
      <c r="T48" s="3">
        <f>IF('pivot formål'!T13&gt;0,'pivot formål'!T13,"")</f>
        <v>31</v>
      </c>
      <c r="U48" s="3">
        <f>IF('pivot formål'!U13&gt;0,'pivot formål'!U13,"")</f>
        <v>3</v>
      </c>
      <c r="V48" s="3">
        <f>IF('pivot formål'!V13&gt;0,'pivot formål'!V13,"")</f>
        <v>9</v>
      </c>
      <c r="W48" s="3">
        <f>IF('pivot formål'!W13&gt;0,'pivot formål'!W13,"")</f>
        <v>15</v>
      </c>
      <c r="X48" s="3" t="str">
        <f>IF('pivot formål'!X13&gt;0,'pivot formål'!X13,"")</f>
        <v/>
      </c>
      <c r="Y48" s="3">
        <f>IF('pivot formål'!Y13&gt;0,'pivot formål'!Y13,"")</f>
        <v>23</v>
      </c>
      <c r="Z48" s="3">
        <f>IF('pivot formål'!Z13&gt;0,'pivot formål'!Z13,"")</f>
        <v>31</v>
      </c>
      <c r="AA48" s="3">
        <f>IF('pivot formål'!AA13&gt;0,'pivot formål'!AA13,"")</f>
        <v>21</v>
      </c>
      <c r="AB48" s="3">
        <f>IF('pivot formål'!AB13&gt;0,'pivot formål'!AB13,"")</f>
        <v>13.5</v>
      </c>
      <c r="AC48" s="3">
        <f>IF('pivot formål'!AC13&gt;0,'pivot formål'!AC13,"")</f>
        <v>28.7</v>
      </c>
      <c r="AD48" s="3">
        <f>IF('pivot formål'!AD13&gt;0,'pivot formål'!AD13,"")</f>
        <v>29.500000000000004</v>
      </c>
      <c r="AE48" s="3">
        <f>IF('pivot formål'!AE13&gt;0,'pivot formål'!AE13,"")</f>
        <v>41.7</v>
      </c>
      <c r="AF48" s="3">
        <f>IF('pivot formål'!AF13&gt;0,'pivot formål'!AF13,"")</f>
        <v>0.6</v>
      </c>
      <c r="AG48" s="3">
        <f>IF('pivot formål'!AG13&gt;0,'pivot formål'!AG13,"")</f>
        <v>50.900000000000006</v>
      </c>
      <c r="AH48" s="3">
        <f>IF('pivot formål'!AH13&gt;0,'pivot formål'!AH13,"")</f>
        <v>31.4</v>
      </c>
      <c r="AI48" s="3">
        <f>IF('pivot formål'!AI13&gt;0,'pivot formål'!AI13,"")</f>
        <v>16.899999999999999</v>
      </c>
      <c r="AJ48" s="3">
        <f>IF('pivot formål'!AJ13&gt;0,'pivot formål'!AJ13,"")</f>
        <v>506.19999999999993</v>
      </c>
      <c r="AK48" s="3" t="str">
        <f>IF('pivot formål'!AK13&gt;0,'pivot formål'!AK13,"")</f>
        <v/>
      </c>
      <c r="AL48" s="3" t="str">
        <f>IF('pivot formål'!AL13&gt;0,'pivot formål'!AL13,"")</f>
        <v/>
      </c>
      <c r="AM48" s="3" t="str">
        <f>IF('pivot formål'!AM13&gt;0,'pivot formål'!AM13,"")</f>
        <v/>
      </c>
      <c r="AN48" s="3" t="str">
        <f>IF('pivot formål'!AN13&gt;0,'pivot formål'!AN13,"")</f>
        <v/>
      </c>
      <c r="AO48" s="3" t="str">
        <f>IF('pivot formål'!AO13&gt;0,'pivot formål'!AO13,"")</f>
        <v/>
      </c>
      <c r="AP48" s="3" t="str">
        <f>IF('pivot formål'!AP13&gt;0,'pivot formål'!AP13,"")</f>
        <v/>
      </c>
      <c r="AQ48" s="3" t="str">
        <f>IF('pivot formål'!AQ13&gt;0,'pivot formål'!AQ13,"")</f>
        <v/>
      </c>
      <c r="AR48" s="3" t="str">
        <f>IF('pivot formål'!AR13&gt;0,'pivot formål'!AR13,"")</f>
        <v/>
      </c>
      <c r="AS48" s="3" t="str">
        <f>IF('pivot formål'!AS13&gt;0,'pivot formål'!AS13,"")</f>
        <v/>
      </c>
      <c r="AT48" s="3" t="str">
        <f>IF('pivot formål'!AT13&gt;0,'pivot formål'!AT13,"")</f>
        <v/>
      </c>
      <c r="AU48" s="3" t="str">
        <f>IF('pivot formål'!AU13&gt;0,'pivot formål'!AU13,"")</f>
        <v/>
      </c>
      <c r="AV48" s="3" t="str">
        <f>IF('pivot formål'!AV13&gt;0,'pivot formål'!AV13,"")</f>
        <v/>
      </c>
      <c r="AW48" s="3" t="str">
        <f>IF('pivot formål'!AW13&gt;0,'pivot formål'!AW13,"")</f>
        <v/>
      </c>
      <c r="AX48" s="3" t="str">
        <f>IF('pivot formål'!AX13&gt;0,'pivot formål'!AX13,"")</f>
        <v/>
      </c>
      <c r="AY48" s="3" t="str">
        <f>IF('pivot formål'!AY13&gt;0,'pivot formål'!AY13,"")</f>
        <v/>
      </c>
      <c r="AZ48" s="3" t="str">
        <f>IF('pivot formål'!AZ13&gt;0,'pivot formål'!AZ13,"")</f>
        <v/>
      </c>
      <c r="BA48" s="3" t="str">
        <f>IF('pivot formål'!BA13&gt;0,'pivot formål'!BA13,"")</f>
        <v/>
      </c>
      <c r="BB48" s="3" t="str">
        <f>IF('pivot formål'!BB13&gt;0,'pivot formål'!BB13,"")</f>
        <v/>
      </c>
      <c r="BC48" s="3" t="str">
        <f>IF('pivot formål'!BC13&gt;0,'pivot formål'!BC13,"")</f>
        <v/>
      </c>
      <c r="BD48" s="3" t="str">
        <f>IF('pivot formål'!BD13&gt;0,'pivot formål'!BD13,"")</f>
        <v/>
      </c>
      <c r="BE48" s="3" t="str">
        <f>IF('pivot formål'!BE13&gt;0,'pivot formål'!BE13,"")</f>
        <v/>
      </c>
    </row>
    <row r="49" spans="1:57" x14ac:dyDescent="0.25">
      <c r="A49" t="str">
        <f>+'pivot formål'!A14</f>
        <v>Golfbane mm</v>
      </c>
      <c r="B49" s="3" t="str">
        <f>IF('pivot formål'!B14&gt;0,'pivot formål'!B14,"")</f>
        <v/>
      </c>
      <c r="C49" s="3">
        <f>IF('pivot formål'!C14&gt;0,'pivot formål'!C14,"")</f>
        <v>581</v>
      </c>
      <c r="D49" s="3">
        <f>IF('pivot formål'!D14&gt;0,'pivot formål'!D14,"")</f>
        <v>60.9</v>
      </c>
      <c r="E49" s="3">
        <f>IF('pivot formål'!E14&gt;0,'pivot formål'!E14,"")</f>
        <v>0.5</v>
      </c>
      <c r="F49" s="3">
        <f>IF('pivot formål'!F14&gt;0,'pivot formål'!F14,"")</f>
        <v>105.80000000000001</v>
      </c>
      <c r="G49" s="3">
        <f>IF('pivot formål'!G14&gt;0,'pivot formål'!G14,"")</f>
        <v>588.20000000000005</v>
      </c>
      <c r="H49" s="3">
        <f>IF('pivot formål'!H14&gt;0,'pivot formål'!H14,"")</f>
        <v>14</v>
      </c>
      <c r="I49" s="3">
        <f>IF('pivot formål'!I14&gt;0,'pivot formål'!I14,"")</f>
        <v>51.5</v>
      </c>
      <c r="J49" s="3">
        <f>IF('pivot formål'!J14&gt;0,'pivot formål'!J14,"")</f>
        <v>17</v>
      </c>
      <c r="K49" s="3">
        <f>IF('pivot formål'!K14&gt;0,'pivot formål'!K14,"")</f>
        <v>136</v>
      </c>
      <c r="L49" s="3">
        <f>IF('pivot formål'!L14&gt;0,'pivot formål'!L14,"")</f>
        <v>843.5</v>
      </c>
      <c r="M49" s="3">
        <f>IF('pivot formål'!M14&gt;0,'pivot formål'!M14,"")</f>
        <v>642</v>
      </c>
      <c r="N49" s="3">
        <f>IF('pivot formål'!N14&gt;0,'pivot formål'!N14,"")</f>
        <v>198</v>
      </c>
      <c r="O49" s="3">
        <f>IF('pivot formål'!O14&gt;0,'pivot formål'!O14,"")</f>
        <v>280.70000000000005</v>
      </c>
      <c r="P49" s="3">
        <f>IF('pivot formål'!P14&gt;0,'pivot formål'!P14,"")</f>
        <v>595</v>
      </c>
      <c r="Q49" s="3">
        <f>IF('pivot formål'!Q14&gt;0,'pivot formål'!Q14,"")</f>
        <v>95</v>
      </c>
      <c r="R49" s="3" t="str">
        <f>IF('pivot formål'!R14&gt;0,'pivot formål'!R14,"")</f>
        <v/>
      </c>
      <c r="S49" s="3" t="str">
        <f>IF('pivot formål'!S14&gt;0,'pivot formål'!S14,"")</f>
        <v/>
      </c>
      <c r="T49" s="3" t="str">
        <f>IF('pivot formål'!T14&gt;0,'pivot formål'!T14,"")</f>
        <v/>
      </c>
      <c r="U49" s="3" t="str">
        <f>IF('pivot formål'!U14&gt;0,'pivot formål'!U14,"")</f>
        <v/>
      </c>
      <c r="V49" s="3" t="str">
        <f>IF('pivot formål'!V14&gt;0,'pivot formål'!V14,"")</f>
        <v/>
      </c>
      <c r="W49" s="3" t="str">
        <f>IF('pivot formål'!W14&gt;0,'pivot formål'!W14,"")</f>
        <v/>
      </c>
      <c r="X49" s="3" t="str">
        <f>IF('pivot formål'!X14&gt;0,'pivot formål'!X14,"")</f>
        <v/>
      </c>
      <c r="Y49" s="3" t="str">
        <f>IF('pivot formål'!Y14&gt;0,'pivot formål'!Y14,"")</f>
        <v/>
      </c>
      <c r="Z49" s="3" t="str">
        <f>IF('pivot formål'!Z14&gt;0,'pivot formål'!Z14,"")</f>
        <v/>
      </c>
      <c r="AA49" s="3" t="str">
        <f>IF('pivot formål'!AA14&gt;0,'pivot formål'!AA14,"")</f>
        <v/>
      </c>
      <c r="AB49" s="3" t="str">
        <f>IF('pivot formål'!AB14&gt;0,'pivot formål'!AB14,"")</f>
        <v/>
      </c>
      <c r="AC49" s="3">
        <f>IF('pivot formål'!AC14&gt;0,'pivot formål'!AC14,"")</f>
        <v>1.9</v>
      </c>
      <c r="AD49" s="3" t="str">
        <f>IF('pivot formål'!AD14&gt;0,'pivot formål'!AD14,"")</f>
        <v/>
      </c>
      <c r="AE49" s="3" t="str">
        <f>IF('pivot formål'!AE14&gt;0,'pivot formål'!AE14,"")</f>
        <v/>
      </c>
      <c r="AF49" s="3" t="str">
        <f>IF('pivot formål'!AF14&gt;0,'pivot formål'!AF14,"")</f>
        <v/>
      </c>
      <c r="AG49" s="3" t="str">
        <f>IF('pivot formål'!AG14&gt;0,'pivot formål'!AG14,"")</f>
        <v/>
      </c>
      <c r="AH49" s="3" t="str">
        <f>IF('pivot formål'!AH14&gt;0,'pivot formål'!AH14,"")</f>
        <v/>
      </c>
      <c r="AI49" s="3" t="str">
        <f>IF('pivot formål'!AI14&gt;0,'pivot formål'!AI14,"")</f>
        <v/>
      </c>
      <c r="AJ49" s="3">
        <f>IF('pivot formål'!AJ14&gt;0,'pivot formål'!AJ14,"")</f>
        <v>4211</v>
      </c>
      <c r="AK49" s="3" t="str">
        <f>IF('pivot formål'!AK14&gt;0,'pivot formål'!AK14,"")</f>
        <v/>
      </c>
      <c r="AL49" s="3" t="str">
        <f>IF('pivot formål'!AL14&gt;0,'pivot formål'!AL14,"")</f>
        <v/>
      </c>
      <c r="AM49" s="3" t="str">
        <f>IF('pivot formål'!AM14&gt;0,'pivot formål'!AM14,"")</f>
        <v/>
      </c>
      <c r="AN49" s="3" t="str">
        <f>IF('pivot formål'!AN14&gt;0,'pivot formål'!AN14,"")</f>
        <v/>
      </c>
      <c r="AO49" s="3" t="str">
        <f>IF('pivot formål'!AO14&gt;0,'pivot formål'!AO14,"")</f>
        <v/>
      </c>
      <c r="AP49" s="3" t="str">
        <f>IF('pivot formål'!AP14&gt;0,'pivot formål'!AP14,"")</f>
        <v/>
      </c>
      <c r="AQ49" s="3" t="str">
        <f>IF('pivot formål'!AQ14&gt;0,'pivot formål'!AQ14,"")</f>
        <v/>
      </c>
      <c r="AR49" s="3" t="str">
        <f>IF('pivot formål'!AR14&gt;0,'pivot formål'!AR14,"")</f>
        <v/>
      </c>
      <c r="AS49" s="3" t="str">
        <f>IF('pivot formål'!AS14&gt;0,'pivot formål'!AS14,"")</f>
        <v/>
      </c>
      <c r="AT49" s="3" t="str">
        <f>IF('pivot formål'!AT14&gt;0,'pivot formål'!AT14,"")</f>
        <v/>
      </c>
      <c r="AU49" s="3" t="str">
        <f>IF('pivot formål'!AU14&gt;0,'pivot formål'!AU14,"")</f>
        <v/>
      </c>
      <c r="AV49" s="3" t="str">
        <f>IF('pivot formål'!AV14&gt;0,'pivot formål'!AV14,"")</f>
        <v/>
      </c>
      <c r="AW49" s="3" t="str">
        <f>IF('pivot formål'!AW14&gt;0,'pivot formål'!AW14,"")</f>
        <v/>
      </c>
      <c r="AX49" s="3" t="str">
        <f>IF('pivot formål'!AX14&gt;0,'pivot formål'!AX14,"")</f>
        <v/>
      </c>
      <c r="AY49" s="3" t="str">
        <f>IF('pivot formål'!AY14&gt;0,'pivot formål'!AY14,"")</f>
        <v/>
      </c>
      <c r="AZ49" s="3" t="str">
        <f>IF('pivot formål'!AZ14&gt;0,'pivot formål'!AZ14,"")</f>
        <v/>
      </c>
      <c r="BA49" s="3" t="str">
        <f>IF('pivot formål'!BA14&gt;0,'pivot formål'!BA14,"")</f>
        <v/>
      </c>
      <c r="BB49" s="3" t="str">
        <f>IF('pivot formål'!BB14&gt;0,'pivot formål'!BB14,"")</f>
        <v/>
      </c>
      <c r="BC49" s="3" t="str">
        <f>IF('pivot formål'!BC14&gt;0,'pivot formål'!BC14,"")</f>
        <v/>
      </c>
      <c r="BD49" s="3" t="str">
        <f>IF('pivot formål'!BD14&gt;0,'pivot formål'!BD14,"")</f>
        <v/>
      </c>
      <c r="BE49" s="3" t="str">
        <f>IF('pivot formål'!BE14&gt;0,'pivot formål'!BE14,"")</f>
        <v/>
      </c>
    </row>
    <row r="50" spans="1:57" x14ac:dyDescent="0.25">
      <c r="A50" t="str">
        <f>+'pivot formål'!A15</f>
        <v>Skogplanting</v>
      </c>
      <c r="B50" s="3">
        <f>IF('pivot formål'!B15&gt;0,'pivot formål'!B15,"")</f>
        <v>84</v>
      </c>
      <c r="C50" s="3">
        <f>IF('pivot formål'!C15&gt;0,'pivot formål'!C15,"")</f>
        <v>40</v>
      </c>
      <c r="D50" s="3">
        <f>IF('pivot formål'!D15&gt;0,'pivot formål'!D15,"")</f>
        <v>117.5</v>
      </c>
      <c r="E50" s="3">
        <f>IF('pivot formål'!E15&gt;0,'pivot formål'!E15,"")</f>
        <v>146.5</v>
      </c>
      <c r="F50" s="3">
        <f>IF('pivot formål'!F15&gt;0,'pivot formål'!F15,"")</f>
        <v>425.5</v>
      </c>
      <c r="G50" s="3">
        <f>IF('pivot formål'!G15&gt;0,'pivot formål'!G15,"")</f>
        <v>132</v>
      </c>
      <c r="H50" s="3">
        <f>IF('pivot formål'!H15&gt;0,'pivot formål'!H15,"")</f>
        <v>104</v>
      </c>
      <c r="I50" s="3">
        <f>IF('pivot formål'!I15&gt;0,'pivot formål'!I15,"")</f>
        <v>535</v>
      </c>
      <c r="J50" s="3">
        <f>IF('pivot formål'!J15&gt;0,'pivot formål'!J15,"")</f>
        <v>123.5</v>
      </c>
      <c r="K50" s="3">
        <f>IF('pivot formål'!K15&gt;0,'pivot formål'!K15,"")</f>
        <v>173</v>
      </c>
      <c r="L50" s="3">
        <f>IF('pivot formål'!L15&gt;0,'pivot formål'!L15,"")</f>
        <v>20.5</v>
      </c>
      <c r="M50" s="3" t="str">
        <f>IF('pivot formål'!M15&gt;0,'pivot formål'!M15,"")</f>
        <v/>
      </c>
      <c r="N50" s="3">
        <f>IF('pivot formål'!N15&gt;0,'pivot formål'!N15,"")</f>
        <v>31</v>
      </c>
      <c r="O50" s="3">
        <f>IF('pivot formål'!O15&gt;0,'pivot formål'!O15,"")</f>
        <v>41.8</v>
      </c>
      <c r="P50" s="3">
        <f>IF('pivot formål'!P15&gt;0,'pivot formål'!P15,"")</f>
        <v>28</v>
      </c>
      <c r="Q50" s="3">
        <f>IF('pivot formål'!Q15&gt;0,'pivot formål'!Q15,"")</f>
        <v>32</v>
      </c>
      <c r="R50" s="3">
        <f>IF('pivot formål'!R15&gt;0,'pivot formål'!R15,"")</f>
        <v>83</v>
      </c>
      <c r="S50" s="3">
        <f>IF('pivot formål'!S15&gt;0,'pivot formål'!S15,"")</f>
        <v>29</v>
      </c>
      <c r="T50" s="3">
        <f>IF('pivot formål'!T15&gt;0,'pivot formål'!T15,"")</f>
        <v>169</v>
      </c>
      <c r="U50" s="3">
        <f>IF('pivot formål'!U15&gt;0,'pivot formål'!U15,"")</f>
        <v>1</v>
      </c>
      <c r="V50" s="3">
        <f>IF('pivot formål'!V15&gt;0,'pivot formål'!V15,"")</f>
        <v>19</v>
      </c>
      <c r="W50" s="3">
        <f>IF('pivot formål'!W15&gt;0,'pivot formål'!W15,"")</f>
        <v>48</v>
      </c>
      <c r="X50" s="3">
        <f>IF('pivot formål'!X15&gt;0,'pivot formål'!X15,"")</f>
        <v>75</v>
      </c>
      <c r="Y50" s="3">
        <f>IF('pivot formål'!Y15&gt;0,'pivot formål'!Y15,"")</f>
        <v>10</v>
      </c>
      <c r="Z50" s="3">
        <f>IF('pivot formål'!Z15&gt;0,'pivot formål'!Z15,"")</f>
        <v>32</v>
      </c>
      <c r="AA50" s="3">
        <f>IF('pivot formål'!AA15&gt;0,'pivot formål'!AA15,"")</f>
        <v>61</v>
      </c>
      <c r="AB50" s="3">
        <f>IF('pivot formål'!AB15&gt;0,'pivot formål'!AB15,"")</f>
        <v>3</v>
      </c>
      <c r="AC50" s="3">
        <f>IF('pivot formål'!AC15&gt;0,'pivot formål'!AC15,"")</f>
        <v>7.4</v>
      </c>
      <c r="AD50" s="3">
        <f>IF('pivot formål'!AD15&gt;0,'pivot formål'!AD15,"")</f>
        <v>0.4</v>
      </c>
      <c r="AE50" s="3">
        <f>IF('pivot formål'!AE15&gt;0,'pivot formål'!AE15,"")</f>
        <v>12.7</v>
      </c>
      <c r="AF50" s="3">
        <f>IF('pivot formål'!AF15&gt;0,'pivot formål'!AF15,"")</f>
        <v>7</v>
      </c>
      <c r="AG50" s="3" t="str">
        <f>IF('pivot formål'!AG15&gt;0,'pivot formål'!AG15,"")</f>
        <v/>
      </c>
      <c r="AH50" s="3">
        <f>IF('pivot formål'!AH15&gt;0,'pivot formål'!AH15,"")</f>
        <v>33.1</v>
      </c>
      <c r="AI50" s="3">
        <f>IF('pivot formål'!AI15&gt;0,'pivot formål'!AI15,"")</f>
        <v>43</v>
      </c>
      <c r="AJ50" s="3">
        <f>IF('pivot formål'!AJ15&gt;0,'pivot formål'!AJ15,"")</f>
        <v>2667.9</v>
      </c>
      <c r="AK50" s="3" t="str">
        <f>IF('pivot formål'!AK15&gt;0,'pivot formål'!AK15,"")</f>
        <v/>
      </c>
      <c r="AL50" s="3" t="str">
        <f>IF('pivot formål'!AL15&gt;0,'pivot formål'!AL15,"")</f>
        <v/>
      </c>
      <c r="AM50" s="3" t="str">
        <f>IF('pivot formål'!AM15&gt;0,'pivot formål'!AM15,"")</f>
        <v/>
      </c>
      <c r="AN50" s="3" t="str">
        <f>IF('pivot formål'!AN15&gt;0,'pivot formål'!AN15,"")</f>
        <v/>
      </c>
      <c r="AO50" s="3" t="str">
        <f>IF('pivot formål'!AO15&gt;0,'pivot formål'!AO15,"")</f>
        <v/>
      </c>
      <c r="AP50" s="3" t="str">
        <f>IF('pivot formål'!AP15&gt;0,'pivot formål'!AP15,"")</f>
        <v/>
      </c>
      <c r="AQ50" s="3" t="str">
        <f>IF('pivot formål'!AQ15&gt;0,'pivot formål'!AQ15,"")</f>
        <v/>
      </c>
      <c r="AR50" s="3" t="str">
        <f>IF('pivot formål'!AR15&gt;0,'pivot formål'!AR15,"")</f>
        <v/>
      </c>
      <c r="AS50" s="3" t="str">
        <f>IF('pivot formål'!AS15&gt;0,'pivot formål'!AS15,"")</f>
        <v/>
      </c>
      <c r="AT50" s="3" t="str">
        <f>IF('pivot formål'!AT15&gt;0,'pivot formål'!AT15,"")</f>
        <v/>
      </c>
      <c r="AU50" s="3" t="str">
        <f>IF('pivot formål'!AU15&gt;0,'pivot formål'!AU15,"")</f>
        <v/>
      </c>
      <c r="AV50" s="3" t="str">
        <f>IF('pivot formål'!AV15&gt;0,'pivot formål'!AV15,"")</f>
        <v/>
      </c>
      <c r="AW50" s="3" t="str">
        <f>IF('pivot formål'!AW15&gt;0,'pivot formål'!AW15,"")</f>
        <v/>
      </c>
      <c r="AX50" s="3" t="str">
        <f>IF('pivot formål'!AX15&gt;0,'pivot formål'!AX15,"")</f>
        <v/>
      </c>
      <c r="AY50" s="3" t="str">
        <f>IF('pivot formål'!AY15&gt;0,'pivot formål'!AY15,"")</f>
        <v/>
      </c>
      <c r="AZ50" s="3" t="str">
        <f>IF('pivot formål'!AZ15&gt;0,'pivot formål'!AZ15,"")</f>
        <v/>
      </c>
      <c r="BA50" s="3" t="str">
        <f>IF('pivot formål'!BA15&gt;0,'pivot formål'!BA15,"")</f>
        <v/>
      </c>
      <c r="BB50" s="3" t="str">
        <f>IF('pivot formål'!BB15&gt;0,'pivot formål'!BB15,"")</f>
        <v/>
      </c>
      <c r="BC50" s="3" t="str">
        <f>IF('pivot formål'!BC15&gt;0,'pivot formål'!BC15,"")</f>
        <v/>
      </c>
      <c r="BD50" s="3" t="str">
        <f>IF('pivot formål'!BD15&gt;0,'pivot formål'!BD15,"")</f>
        <v/>
      </c>
      <c r="BE50" s="3" t="str">
        <f>IF('pivot formål'!BE15&gt;0,'pivot formål'!BE15,"")</f>
        <v/>
      </c>
    </row>
    <row r="51" spans="1:57" x14ac:dyDescent="0.25">
      <c r="A51" t="str">
        <f>+'pivot formål'!A16</f>
        <v>Ikke fordelt</v>
      </c>
      <c r="B51" s="3">
        <f>IF('pivot formål'!B16&gt;0,'pivot formål'!B16,"")</f>
        <v>148</v>
      </c>
      <c r="C51" s="3">
        <f>IF('pivot formål'!C16&gt;0,'pivot formål'!C16,"")</f>
        <v>136.5</v>
      </c>
      <c r="D51" s="3">
        <f>IF('pivot formål'!D16&gt;0,'pivot formål'!D16,"")</f>
        <v>91</v>
      </c>
      <c r="E51" s="3">
        <f>IF('pivot formål'!E16&gt;0,'pivot formål'!E16,"")</f>
        <v>120.4</v>
      </c>
      <c r="F51" s="3">
        <f>IF('pivot formål'!F16&gt;0,'pivot formål'!F16,"")</f>
        <v>1857.4</v>
      </c>
      <c r="G51" s="3">
        <f>IF('pivot formål'!G16&gt;0,'pivot formål'!G16,"")</f>
        <v>190.4</v>
      </c>
      <c r="H51" s="3">
        <f>IF('pivot formål'!H16&gt;0,'pivot formål'!H16,"")</f>
        <v>256.20000000000005</v>
      </c>
      <c r="I51" s="3">
        <f>IF('pivot formål'!I16&gt;0,'pivot formål'!I16,"")</f>
        <v>28.5</v>
      </c>
      <c r="J51" s="3" t="str">
        <f>IF('pivot formål'!J16&gt;0,'pivot formål'!J16,"")</f>
        <v/>
      </c>
      <c r="K51" s="3" t="str">
        <f>IF('pivot formål'!K16&gt;0,'pivot formål'!K16,"")</f>
        <v/>
      </c>
      <c r="L51" s="3">
        <f>IF('pivot formål'!L16&gt;0,'pivot formål'!L16,"")</f>
        <v>14</v>
      </c>
      <c r="M51" s="3">
        <f>IF('pivot formål'!M16&gt;0,'pivot formål'!M16,"")</f>
        <v>163</v>
      </c>
      <c r="N51" s="3">
        <f>IF('pivot formål'!N16&gt;0,'pivot formål'!N16,"")</f>
        <v>254</v>
      </c>
      <c r="O51" s="3">
        <f>IF('pivot formål'!O16&gt;0,'pivot formål'!O16,"")</f>
        <v>194</v>
      </c>
      <c r="P51" s="3" t="str">
        <f>IF('pivot formål'!P16&gt;0,'pivot formål'!P16,"")</f>
        <v/>
      </c>
      <c r="Q51" s="3" t="str">
        <f>IF('pivot formål'!Q16&gt;0,'pivot formål'!Q16,"")</f>
        <v/>
      </c>
      <c r="R51" s="3" t="str">
        <f>IF('pivot formål'!R16&gt;0,'pivot formål'!R16,"")</f>
        <v/>
      </c>
      <c r="S51" s="3" t="str">
        <f>IF('pivot formål'!S16&gt;0,'pivot formål'!S16,"")</f>
        <v/>
      </c>
      <c r="T51" s="3" t="str">
        <f>IF('pivot formål'!T16&gt;0,'pivot formål'!T16,"")</f>
        <v/>
      </c>
      <c r="U51" s="3">
        <f>IF('pivot formål'!U16&gt;0,'pivot formål'!U16,"")</f>
        <v>5</v>
      </c>
      <c r="V51" s="3" t="str">
        <f>IF('pivot formål'!V16&gt;0,'pivot formål'!V16,"")</f>
        <v/>
      </c>
      <c r="W51" s="3">
        <f>IF('pivot formål'!W16&gt;0,'pivot formål'!W16,"")</f>
        <v>5</v>
      </c>
      <c r="X51" s="3" t="str">
        <f>IF('pivot formål'!X16&gt;0,'pivot formål'!X16,"")</f>
        <v/>
      </c>
      <c r="Y51" s="3" t="str">
        <f>IF('pivot formål'!Y16&gt;0,'pivot formål'!Y16,"")</f>
        <v/>
      </c>
      <c r="Z51" s="3" t="str">
        <f>IF('pivot formål'!Z16&gt;0,'pivot formål'!Z16,"")</f>
        <v/>
      </c>
      <c r="AA51" s="3">
        <f>IF('pivot formål'!AA16&gt;0,'pivot formål'!AA16,"")</f>
        <v>7</v>
      </c>
      <c r="AB51" s="3" t="str">
        <f>IF('pivot formål'!AB16&gt;0,'pivot formål'!AB16,"")</f>
        <v/>
      </c>
      <c r="AC51" s="3">
        <f>IF('pivot formål'!AC16&gt;0,'pivot formål'!AC16,"")</f>
        <v>30.500000000000004</v>
      </c>
      <c r="AD51" s="3">
        <f>IF('pivot formål'!AD16&gt;0,'pivot formål'!AD16,"")</f>
        <v>7.1</v>
      </c>
      <c r="AE51" s="3">
        <f>IF('pivot formål'!AE16&gt;0,'pivot formål'!AE16,"")</f>
        <v>65.5</v>
      </c>
      <c r="AF51" s="3">
        <f>IF('pivot formål'!AF16&gt;0,'pivot formål'!AF16,"")</f>
        <v>3.6</v>
      </c>
      <c r="AG51" s="3" t="str">
        <f>IF('pivot formål'!AG16&gt;0,'pivot formål'!AG16,"")</f>
        <v/>
      </c>
      <c r="AH51" s="3">
        <f>IF('pivot formål'!AH16&gt;0,'pivot formål'!AH16,"")</f>
        <v>32.9</v>
      </c>
      <c r="AI51" s="3">
        <f>IF('pivot formål'!AI16&gt;0,'pivot formål'!AI16,"")</f>
        <v>13.6</v>
      </c>
      <c r="AJ51" s="3">
        <f>IF('pivot formål'!AJ16&gt;0,'pivot formål'!AJ16,"")</f>
        <v>3623.6000000000004</v>
      </c>
      <c r="AK51" s="3" t="str">
        <f>IF('pivot formål'!AK16&gt;0,'pivot formål'!AK16,"")</f>
        <v/>
      </c>
      <c r="AL51" s="3" t="str">
        <f>IF('pivot formål'!AL16&gt;0,'pivot formål'!AL16,"")</f>
        <v/>
      </c>
      <c r="AM51" s="3" t="str">
        <f>IF('pivot formål'!AM16&gt;0,'pivot formål'!AM16,"")</f>
        <v/>
      </c>
      <c r="AN51" s="3" t="str">
        <f>IF('pivot formål'!AN16&gt;0,'pivot formål'!AN16,"")</f>
        <v/>
      </c>
      <c r="AO51" s="3" t="str">
        <f>IF('pivot formål'!AO16&gt;0,'pivot formål'!AO16,"")</f>
        <v/>
      </c>
      <c r="AP51" s="3" t="str">
        <f>IF('pivot formål'!AP16&gt;0,'pivot formål'!AP16,"")</f>
        <v/>
      </c>
      <c r="AQ51" s="3" t="str">
        <f>IF('pivot formål'!AQ16&gt;0,'pivot formål'!AQ16,"")</f>
        <v/>
      </c>
      <c r="AR51" s="3" t="str">
        <f>IF('pivot formål'!AR16&gt;0,'pivot formål'!AR16,"")</f>
        <v/>
      </c>
      <c r="AS51" s="3" t="str">
        <f>IF('pivot formål'!AS16&gt;0,'pivot formål'!AS16,"")</f>
        <v/>
      </c>
      <c r="AT51" s="3" t="str">
        <f>IF('pivot formål'!AT16&gt;0,'pivot formål'!AT16,"")</f>
        <v/>
      </c>
      <c r="AU51" s="3" t="str">
        <f>IF('pivot formål'!AU16&gt;0,'pivot formål'!AU16,"")</f>
        <v/>
      </c>
      <c r="AV51" s="3" t="str">
        <f>IF('pivot formål'!AV16&gt;0,'pivot formål'!AV16,"")</f>
        <v/>
      </c>
      <c r="AW51" s="3" t="str">
        <f>IF('pivot formål'!AW16&gt;0,'pivot formål'!AW16,"")</f>
        <v/>
      </c>
      <c r="AX51" s="3" t="str">
        <f>IF('pivot formål'!AX16&gt;0,'pivot formål'!AX16,"")</f>
        <v/>
      </c>
      <c r="AY51" s="3" t="str">
        <f>IF('pivot formål'!AY16&gt;0,'pivot formål'!AY16,"")</f>
        <v/>
      </c>
      <c r="AZ51" s="3" t="str">
        <f>IF('pivot formål'!AZ16&gt;0,'pivot formål'!AZ16,"")</f>
        <v/>
      </c>
      <c r="BA51" s="3" t="str">
        <f>IF('pivot formål'!BA16&gt;0,'pivot formål'!BA16,"")</f>
        <v/>
      </c>
      <c r="BB51" s="3" t="str">
        <f>IF('pivot formål'!BB16&gt;0,'pivot formål'!BB16,"")</f>
        <v/>
      </c>
      <c r="BC51" s="3" t="str">
        <f>IF('pivot formål'!BC16&gt;0,'pivot formål'!BC16,"")</f>
        <v/>
      </c>
      <c r="BD51" s="3" t="str">
        <f>IF('pivot formål'!BD16&gt;0,'pivot formål'!BD16,"")</f>
        <v/>
      </c>
      <c r="BE51" s="3" t="str">
        <f>IF('pivot formål'!BE16&gt;0,'pivot formål'!BE16,"")</f>
        <v/>
      </c>
    </row>
    <row r="52" spans="1:57" x14ac:dyDescent="0.25">
      <c r="A52" t="str">
        <f>+'pivot formål'!A17</f>
        <v>Sum</v>
      </c>
      <c r="B52" s="3">
        <f>IF('pivot formål'!B17&gt;0,'pivot formål'!B17,"")</f>
        <v>788.7</v>
      </c>
      <c r="C52" s="3">
        <f>IF('pivot formål'!C17&gt;0,'pivot formål'!C17,"")</f>
        <v>775.1</v>
      </c>
      <c r="D52" s="3">
        <f>IF('pivot formål'!D17&gt;0,'pivot formål'!D17,"")</f>
        <v>383.1</v>
      </c>
      <c r="E52" s="3">
        <f>IF('pivot formål'!E17&gt;0,'pivot formål'!E17,"")</f>
        <v>586.85</v>
      </c>
      <c r="F52" s="3">
        <f>IF('pivot formål'!F17&gt;0,'pivot formål'!F17,"")</f>
        <v>3581.8999999999996</v>
      </c>
      <c r="G52" s="3">
        <f>IF('pivot formål'!G17&gt;0,'pivot formål'!G17,"")</f>
        <v>1369.2000000000003</v>
      </c>
      <c r="H52" s="3">
        <f>IF('pivot formål'!H17&gt;0,'pivot formål'!H17,"")</f>
        <v>931.7</v>
      </c>
      <c r="I52" s="3">
        <f>IF('pivot formål'!I17&gt;0,'pivot formål'!I17,"")</f>
        <v>884.8</v>
      </c>
      <c r="J52" s="3">
        <f>IF('pivot formål'!J17&gt;0,'pivot formål'!J17,"")</f>
        <v>1047.9000000000001</v>
      </c>
      <c r="K52" s="3">
        <f>IF('pivot formål'!K17&gt;0,'pivot formål'!K17,"")</f>
        <v>506.5</v>
      </c>
      <c r="L52" s="3">
        <f>IF('pivot formål'!L17&gt;0,'pivot formål'!L17,"")</f>
        <v>1362.5</v>
      </c>
      <c r="M52" s="3">
        <f>IF('pivot formål'!M17&gt;0,'pivot formål'!M17,"")</f>
        <v>1576</v>
      </c>
      <c r="N52" s="3">
        <f>IF('pivot formål'!N17&gt;0,'pivot formål'!N17,"")</f>
        <v>1013.6</v>
      </c>
      <c r="O52" s="3">
        <f>IF('pivot formål'!O17&gt;0,'pivot formål'!O17,"")</f>
        <v>1011.8</v>
      </c>
      <c r="P52" s="3">
        <f>IF('pivot formål'!P17&gt;0,'pivot formål'!P17,"")</f>
        <v>1302</v>
      </c>
      <c r="Q52" s="3">
        <f>IF('pivot formål'!Q17&gt;0,'pivot formål'!Q17,"")</f>
        <v>555</v>
      </c>
      <c r="R52" s="3">
        <f>IF('pivot formål'!R17&gt;0,'pivot formål'!R17,"")</f>
        <v>1283</v>
      </c>
      <c r="S52" s="3">
        <f>IF('pivot formål'!S17&gt;0,'pivot formål'!S17,"")</f>
        <v>672</v>
      </c>
      <c r="T52" s="3">
        <f>IF('pivot formål'!T17&gt;0,'pivot formål'!T17,"")</f>
        <v>1389</v>
      </c>
      <c r="U52" s="3">
        <f>IF('pivot formål'!U17&gt;0,'pivot formål'!U17,"")</f>
        <v>953</v>
      </c>
      <c r="V52" s="3">
        <f>IF('pivot formål'!V17&gt;0,'pivot formål'!V17,"")</f>
        <v>524</v>
      </c>
      <c r="W52" s="3">
        <f>IF('pivot formål'!W17&gt;0,'pivot formål'!W17,"")</f>
        <v>789</v>
      </c>
      <c r="X52" s="3">
        <f>IF('pivot formål'!X17&gt;0,'pivot formål'!X17,"")</f>
        <v>616</v>
      </c>
      <c r="Y52" s="3">
        <f>IF('pivot formål'!Y17&gt;0,'pivot formål'!Y17,"")</f>
        <v>380</v>
      </c>
      <c r="Z52" s="3">
        <f>IF('pivot formål'!Z17&gt;0,'pivot formål'!Z17,"")</f>
        <v>526</v>
      </c>
      <c r="AA52" s="3">
        <f>IF('pivot formål'!AA17&gt;0,'pivot formål'!AA17,"")</f>
        <v>307</v>
      </c>
      <c r="AB52" s="3">
        <f>IF('pivot formål'!AB17&gt;0,'pivot formål'!AB17,"")</f>
        <v>299</v>
      </c>
      <c r="AC52" s="3">
        <f>IF('pivot formål'!AC17&gt;0,'pivot formål'!AC17,"")</f>
        <v>852.6</v>
      </c>
      <c r="AD52" s="3">
        <f>IF('pivot formål'!AD17&gt;0,'pivot formål'!AD17,"")</f>
        <v>366.40000000000003</v>
      </c>
      <c r="AE52" s="3">
        <f>IF('pivot formål'!AE17&gt;0,'pivot formål'!AE17,"")</f>
        <v>402.09999999999991</v>
      </c>
      <c r="AF52" s="3">
        <f>IF('pivot formål'!AF17&gt;0,'pivot formål'!AF17,"")</f>
        <v>208.1</v>
      </c>
      <c r="AG52" s="3">
        <f>IF('pivot formål'!AG17&gt;0,'pivot formål'!AG17,"")</f>
        <v>890.1</v>
      </c>
      <c r="AH52" s="3">
        <f>IF('pivot formål'!AH17&gt;0,'pivot formål'!AH17,"")</f>
        <v>978.99999999999989</v>
      </c>
      <c r="AI52" s="3">
        <f>IF('pivot formål'!AI17&gt;0,'pivot formål'!AI17,"")</f>
        <v>225.60000000000002</v>
      </c>
      <c r="AJ52" s="3">
        <f>IF('pivot formål'!AJ17&gt;0,'pivot formål'!AJ17,"")</f>
        <v>29338.550000000003</v>
      </c>
      <c r="AK52" s="3" t="str">
        <f>IF('pivot formål'!AK17&gt;0,'pivot formål'!AK17,"")</f>
        <v/>
      </c>
      <c r="AL52" s="3" t="str">
        <f>IF('pivot formål'!AL17&gt;0,'pivot formål'!AL17,"")</f>
        <v/>
      </c>
      <c r="AM52" s="3" t="str">
        <f>IF('pivot formål'!AM17&gt;0,'pivot formål'!AM17,"")</f>
        <v/>
      </c>
      <c r="AN52" s="3" t="str">
        <f>IF('pivot formål'!AN17&gt;0,'pivot formål'!AN17,"")</f>
        <v/>
      </c>
      <c r="AO52" s="3" t="str">
        <f>IF('pivot formål'!AO17&gt;0,'pivot formål'!AO17,"")</f>
        <v/>
      </c>
      <c r="AP52" s="3" t="str">
        <f>IF('pivot formål'!AP17&gt;0,'pivot formål'!AP17,"")</f>
        <v/>
      </c>
      <c r="AQ52" s="3" t="str">
        <f>IF('pivot formål'!AQ17&gt;0,'pivot formål'!AQ17,"")</f>
        <v/>
      </c>
      <c r="AR52" s="3" t="str">
        <f>IF('pivot formål'!AR17&gt;0,'pivot formål'!AR17,"")</f>
        <v/>
      </c>
      <c r="AS52" s="3" t="str">
        <f>IF('pivot formål'!AS17&gt;0,'pivot formål'!AS17,"")</f>
        <v/>
      </c>
      <c r="AT52" s="3" t="str">
        <f>IF('pivot formål'!AT17&gt;0,'pivot formål'!AT17,"")</f>
        <v/>
      </c>
      <c r="AU52" s="3" t="str">
        <f>IF('pivot formål'!AU17&gt;0,'pivot formål'!AU17,"")</f>
        <v/>
      </c>
      <c r="AV52" s="3" t="str">
        <f>IF('pivot formål'!AV17&gt;0,'pivot formål'!AV17,"")</f>
        <v/>
      </c>
      <c r="AW52" s="3" t="str">
        <f>IF('pivot formål'!AW17&gt;0,'pivot formål'!AW17,"")</f>
        <v/>
      </c>
      <c r="AX52" s="3" t="str">
        <f>IF('pivot formål'!AX17&gt;0,'pivot formål'!AX17,"")</f>
        <v/>
      </c>
      <c r="AY52" s="3" t="str">
        <f>IF('pivot formål'!AY17&gt;0,'pivot formål'!AY17,"")</f>
        <v/>
      </c>
      <c r="AZ52" s="3" t="str">
        <f>IF('pivot formål'!AZ17&gt;0,'pivot formål'!AZ17,"")</f>
        <v/>
      </c>
      <c r="BA52" s="3" t="str">
        <f>IF('pivot formål'!BA17&gt;0,'pivot formål'!BA17,"")</f>
        <v/>
      </c>
      <c r="BB52" s="3" t="str">
        <f>IF('pivot formål'!BB17&gt;0,'pivot formål'!BB17,"")</f>
        <v/>
      </c>
      <c r="BC52" s="3" t="str">
        <f>IF('pivot formål'!BC17&gt;0,'pivot formål'!BC17,"")</f>
        <v/>
      </c>
      <c r="BD52" s="3" t="str">
        <f>IF('pivot formål'!BD17&gt;0,'pivot formål'!BD17,"")</f>
        <v/>
      </c>
      <c r="BE52" s="3" t="str">
        <f>IF('pivot formål'!BE17&gt;0,'pivot formål'!BE17,"")</f>
        <v/>
      </c>
    </row>
    <row r="53" spans="1:57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57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AC54" s="3"/>
    </row>
    <row r="55" spans="1:57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57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57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57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57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57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57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57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57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57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2:1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2:1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2:1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2:1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2:1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2:1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2:1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2:1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2:1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2:1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2:1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2:1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2:1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2:1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2:1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2:1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2:1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2:1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2:1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2:1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2:1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2:1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2:1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2:1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2:1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2:1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2:1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2:1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</row>
  </sheetData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1"/>
  <sheetViews>
    <sheetView topLeftCell="C1" workbookViewId="0">
      <selection activeCell="AD31" sqref="AD31"/>
    </sheetView>
  </sheetViews>
  <sheetFormatPr baseColWidth="10" defaultRowHeight="15" x14ac:dyDescent="0.25"/>
  <cols>
    <col min="1" max="1" width="29.42578125" bestFit="1" customWidth="1"/>
    <col min="2" max="2" width="19.28515625" bestFit="1" customWidth="1"/>
    <col min="3" max="3" width="17" bestFit="1" customWidth="1"/>
    <col min="4" max="4" width="15.5703125" bestFit="1" customWidth="1"/>
    <col min="5" max="5" width="5" bestFit="1" customWidth="1"/>
    <col min="6" max="7" width="5.42578125" bestFit="1" customWidth="1"/>
    <col min="8" max="9" width="5" bestFit="1" customWidth="1"/>
    <col min="10" max="10" width="162.5703125" bestFit="1" customWidth="1"/>
    <col min="11" max="11" width="5" bestFit="1" customWidth="1"/>
    <col min="12" max="16" width="5.42578125" bestFit="1" customWidth="1"/>
    <col min="17" max="17" width="29.42578125" bestFit="1" customWidth="1"/>
    <col min="18" max="18" width="19.28515625" bestFit="1" customWidth="1"/>
    <col min="19" max="19" width="5" bestFit="1" customWidth="1"/>
    <col min="20" max="20" width="5.42578125" bestFit="1" customWidth="1"/>
    <col min="21" max="35" width="5" bestFit="1" customWidth="1"/>
    <col min="36" max="36" width="6.42578125" bestFit="1" customWidth="1"/>
    <col min="37" max="58" width="5.42578125" bestFit="1" customWidth="1"/>
    <col min="59" max="59" width="7.42578125" bestFit="1" customWidth="1"/>
    <col min="60" max="60" width="5.42578125" customWidth="1"/>
    <col min="61" max="61" width="5" customWidth="1"/>
    <col min="62" max="63" width="5.42578125" customWidth="1"/>
    <col min="64" max="72" width="5" customWidth="1"/>
    <col min="73" max="75" width="5.42578125" customWidth="1"/>
    <col min="76" max="78" width="5" customWidth="1"/>
    <col min="79" max="79" width="35.28515625" bestFit="1" customWidth="1"/>
    <col min="80" max="80" width="24.5703125" bestFit="1" customWidth="1"/>
    <col min="81" max="92" width="5" customWidth="1"/>
    <col min="93" max="93" width="28.42578125" bestFit="1" customWidth="1"/>
    <col min="94" max="94" width="24.28515625" bestFit="1" customWidth="1"/>
    <col min="95" max="110" width="5" customWidth="1"/>
    <col min="111" max="111" width="5.42578125" customWidth="1"/>
    <col min="112" max="130" width="5" customWidth="1"/>
    <col min="131" max="131" width="28" bestFit="1" customWidth="1"/>
    <col min="132" max="132" width="21.7109375" bestFit="1" customWidth="1"/>
    <col min="133" max="134" width="5" customWidth="1"/>
    <col min="135" max="135" width="5.42578125" customWidth="1"/>
    <col min="136" max="145" width="5" customWidth="1"/>
    <col min="146" max="146" width="25.7109375" bestFit="1" customWidth="1"/>
    <col min="147" max="147" width="16.5703125" bestFit="1" customWidth="1"/>
    <col min="148" max="161" width="5" customWidth="1"/>
    <col min="162" max="162" width="20.42578125" bestFit="1" customWidth="1"/>
    <col min="163" max="163" width="15" bestFit="1" customWidth="1"/>
    <col min="164" max="170" width="5" customWidth="1"/>
    <col min="171" max="172" width="5.42578125" customWidth="1"/>
    <col min="173" max="174" width="5" customWidth="1"/>
    <col min="175" max="175" width="5.42578125" customWidth="1"/>
    <col min="176" max="177" width="5" customWidth="1"/>
    <col min="178" max="178" width="5.42578125" customWidth="1"/>
    <col min="179" max="182" width="5" customWidth="1"/>
    <col min="183" max="183" width="18.7109375" bestFit="1" customWidth="1"/>
    <col min="184" max="184" width="14.28515625" bestFit="1" customWidth="1"/>
    <col min="185" max="197" width="5" customWidth="1"/>
    <col min="198" max="198" width="5.42578125" customWidth="1"/>
    <col min="199" max="221" width="5" customWidth="1"/>
    <col min="222" max="222" width="18.28515625" bestFit="1" customWidth="1"/>
    <col min="223" max="223" width="13.28515625" bestFit="1" customWidth="1"/>
    <col min="224" max="226" width="5" customWidth="1"/>
    <col min="227" max="230" width="5.42578125" customWidth="1"/>
    <col min="231" max="237" width="5" customWidth="1"/>
    <col min="238" max="250" width="5.42578125" customWidth="1"/>
    <col min="251" max="251" width="6.42578125" customWidth="1"/>
    <col min="252" max="262" width="5.42578125" customWidth="1"/>
    <col min="263" max="266" width="5" customWidth="1"/>
    <col min="267" max="267" width="17" bestFit="1" customWidth="1"/>
    <col min="268" max="268" width="9.28515625" customWidth="1"/>
  </cols>
  <sheetData>
    <row r="1" spans="1:37" x14ac:dyDescent="0.25">
      <c r="J1" s="6" t="s">
        <v>19</v>
      </c>
    </row>
    <row r="2" spans="1:37" x14ac:dyDescent="0.25">
      <c r="A2" s="1" t="s">
        <v>2</v>
      </c>
      <c r="B2" t="s">
        <v>1</v>
      </c>
      <c r="C2" t="str">
        <f>IF(B2="(Alle)","dyrka og dyrkbar",B2)</f>
        <v>dyrka og dyrkbar</v>
      </c>
      <c r="D2" t="str">
        <f>IF(C2="(Flere elementer)","dyrka og dyrkbar",C2)</f>
        <v>dyrka og dyrkbar</v>
      </c>
      <c r="J2" s="7" t="s">
        <v>20</v>
      </c>
    </row>
    <row r="3" spans="1:37" x14ac:dyDescent="0.25">
      <c r="A3" s="1" t="s">
        <v>3</v>
      </c>
      <c r="B3" t="s">
        <v>22</v>
      </c>
      <c r="C3" t="str">
        <f>IF(B4="(Alle)",B3,B4)</f>
        <v>(Flere elementer)</v>
      </c>
    </row>
    <row r="4" spans="1:37" x14ac:dyDescent="0.25">
      <c r="A4" s="1" t="s">
        <v>4</v>
      </c>
      <c r="B4" t="s">
        <v>1</v>
      </c>
    </row>
    <row r="6" spans="1:37" x14ac:dyDescent="0.25">
      <c r="A6" s="1" t="s">
        <v>14</v>
      </c>
      <c r="B6" s="1" t="s">
        <v>0</v>
      </c>
    </row>
    <row r="7" spans="1:37" x14ac:dyDescent="0.25">
      <c r="A7" s="1" t="s">
        <v>15</v>
      </c>
      <c r="B7">
        <v>1991</v>
      </c>
      <c r="C7">
        <v>1992</v>
      </c>
      <c r="D7">
        <v>1993</v>
      </c>
      <c r="E7">
        <v>1994</v>
      </c>
      <c r="F7">
        <v>1995</v>
      </c>
      <c r="G7">
        <v>1996</v>
      </c>
      <c r="H7">
        <v>1997</v>
      </c>
      <c r="I7">
        <v>1998</v>
      </c>
      <c r="J7">
        <v>1999</v>
      </c>
      <c r="K7">
        <v>2000</v>
      </c>
      <c r="L7">
        <v>2001</v>
      </c>
      <c r="M7">
        <v>2002</v>
      </c>
      <c r="N7">
        <v>2003</v>
      </c>
      <c r="O7">
        <v>2004</v>
      </c>
      <c r="P7">
        <v>2005</v>
      </c>
      <c r="Q7">
        <v>2006</v>
      </c>
      <c r="R7">
        <v>2007</v>
      </c>
      <c r="S7">
        <v>2008</v>
      </c>
      <c r="T7">
        <v>2009</v>
      </c>
      <c r="U7">
        <v>2010</v>
      </c>
      <c r="V7">
        <v>2011</v>
      </c>
      <c r="W7">
        <v>2012</v>
      </c>
      <c r="X7">
        <v>2013</v>
      </c>
      <c r="Y7">
        <v>2014</v>
      </c>
      <c r="Z7">
        <v>2015</v>
      </c>
      <c r="AA7">
        <v>2016</v>
      </c>
      <c r="AB7">
        <v>2017</v>
      </c>
      <c r="AC7">
        <v>2018</v>
      </c>
      <c r="AD7">
        <v>2019</v>
      </c>
      <c r="AE7">
        <v>2020</v>
      </c>
      <c r="AF7">
        <v>2021</v>
      </c>
      <c r="AG7">
        <v>2022</v>
      </c>
      <c r="AH7">
        <v>2023</v>
      </c>
      <c r="AI7">
        <v>2024</v>
      </c>
      <c r="AJ7" t="s">
        <v>29</v>
      </c>
    </row>
    <row r="8" spans="1:37" x14ac:dyDescent="0.25">
      <c r="A8" s="2" t="s">
        <v>7</v>
      </c>
      <c r="B8" s="3">
        <v>1</v>
      </c>
      <c r="C8" s="3"/>
      <c r="D8" s="3">
        <v>90</v>
      </c>
      <c r="E8" s="3">
        <v>72.2</v>
      </c>
      <c r="F8" s="3">
        <v>49.9</v>
      </c>
      <c r="G8" s="3">
        <v>458.6</v>
      </c>
      <c r="H8" s="3">
        <v>172.4</v>
      </c>
      <c r="I8" s="3">
        <v>152.79999999999998</v>
      </c>
      <c r="J8" s="3">
        <v>282.39999999999998</v>
      </c>
      <c r="K8" s="3">
        <v>38</v>
      </c>
      <c r="L8" s="3">
        <v>107.5</v>
      </c>
      <c r="M8" s="3">
        <v>16</v>
      </c>
      <c r="N8" s="3">
        <v>57.500000000000007</v>
      </c>
      <c r="O8" s="3">
        <v>130.6</v>
      </c>
      <c r="P8" s="3">
        <v>292</v>
      </c>
      <c r="Q8" s="3">
        <v>139</v>
      </c>
      <c r="R8" s="3">
        <v>429</v>
      </c>
      <c r="S8" s="3">
        <v>262</v>
      </c>
      <c r="T8" s="3">
        <v>581</v>
      </c>
      <c r="U8" s="3">
        <v>195</v>
      </c>
      <c r="V8" s="3">
        <v>47</v>
      </c>
      <c r="W8" s="3">
        <v>172</v>
      </c>
      <c r="X8" s="3">
        <v>198</v>
      </c>
      <c r="Y8" s="3">
        <v>142</v>
      </c>
      <c r="Z8" s="3">
        <v>101</v>
      </c>
      <c r="AA8" s="3">
        <v>107</v>
      </c>
      <c r="AB8" s="3">
        <v>149.5</v>
      </c>
      <c r="AC8" s="3">
        <v>135.30000000000001</v>
      </c>
      <c r="AD8" s="3">
        <v>113.89999999999999</v>
      </c>
      <c r="AE8" s="3">
        <v>186.39999999999995</v>
      </c>
      <c r="AF8" s="3">
        <v>36.1</v>
      </c>
      <c r="AG8" s="3">
        <v>70.599999999999994</v>
      </c>
      <c r="AH8" s="3">
        <v>106.69999999999997</v>
      </c>
      <c r="AI8" s="3">
        <v>52.8</v>
      </c>
      <c r="AJ8" s="3">
        <v>5145.2</v>
      </c>
      <c r="AK8" s="3">
        <f>SUM(B8:AI8)</f>
        <v>5145.2</v>
      </c>
    </row>
    <row r="9" spans="1:37" x14ac:dyDescent="0.25">
      <c r="A9" s="2" t="s">
        <v>11</v>
      </c>
      <c r="B9" s="3">
        <v>61.3</v>
      </c>
      <c r="C9" s="3">
        <v>5.8</v>
      </c>
      <c r="D9" s="3">
        <v>12.7</v>
      </c>
      <c r="E9" s="3">
        <v>11.1</v>
      </c>
      <c r="F9" s="3">
        <v>22.1</v>
      </c>
      <c r="G9" s="3"/>
      <c r="H9" s="3">
        <v>283.8</v>
      </c>
      <c r="I9" s="3">
        <v>77.7</v>
      </c>
      <c r="J9" s="3">
        <v>458</v>
      </c>
      <c r="K9" s="3">
        <v>146.5</v>
      </c>
      <c r="L9" s="3">
        <v>227</v>
      </c>
      <c r="M9" s="3">
        <v>107</v>
      </c>
      <c r="N9" s="3">
        <v>358.2</v>
      </c>
      <c r="O9" s="3">
        <v>182.5</v>
      </c>
      <c r="P9" s="3">
        <v>152</v>
      </c>
      <c r="Q9" s="3">
        <v>87</v>
      </c>
      <c r="R9" s="3">
        <v>140</v>
      </c>
      <c r="S9" s="3">
        <v>91</v>
      </c>
      <c r="T9" s="3">
        <v>144</v>
      </c>
      <c r="U9" s="3">
        <v>635</v>
      </c>
      <c r="V9" s="3">
        <v>269</v>
      </c>
      <c r="W9" s="3">
        <v>321</v>
      </c>
      <c r="X9" s="3">
        <v>58</v>
      </c>
      <c r="Y9" s="3">
        <v>68</v>
      </c>
      <c r="Z9" s="3">
        <v>282</v>
      </c>
      <c r="AA9" s="3">
        <v>43</v>
      </c>
      <c r="AB9" s="3">
        <v>88.5</v>
      </c>
      <c r="AC9" s="3">
        <v>367.6</v>
      </c>
      <c r="AD9" s="3">
        <v>125.20000000000002</v>
      </c>
      <c r="AE9" s="3">
        <v>44.6</v>
      </c>
      <c r="AF9" s="3">
        <v>45.2</v>
      </c>
      <c r="AG9" s="3">
        <v>622.29999999999995</v>
      </c>
      <c r="AH9" s="3">
        <v>534.4</v>
      </c>
      <c r="AI9" s="3">
        <v>43.2</v>
      </c>
      <c r="AJ9" s="3">
        <v>6114.7</v>
      </c>
    </row>
    <row r="10" spans="1:37" x14ac:dyDescent="0.25">
      <c r="A10" s="2" t="s">
        <v>33</v>
      </c>
      <c r="B10" s="3">
        <v>494.40000000000003</v>
      </c>
      <c r="C10" s="3">
        <v>11.8</v>
      </c>
      <c r="D10" s="3">
        <v>11</v>
      </c>
      <c r="E10" s="3">
        <v>236.15</v>
      </c>
      <c r="F10" s="3">
        <v>1121.1999999999998</v>
      </c>
      <c r="G10" s="3"/>
      <c r="H10" s="3">
        <v>101.3</v>
      </c>
      <c r="I10" s="3">
        <v>39.299999999999997</v>
      </c>
      <c r="J10" s="3">
        <v>167</v>
      </c>
      <c r="K10" s="3">
        <v>13</v>
      </c>
      <c r="L10" s="3">
        <v>150</v>
      </c>
      <c r="M10" s="3">
        <v>648</v>
      </c>
      <c r="N10" s="3">
        <v>114.9</v>
      </c>
      <c r="O10" s="3">
        <v>182.2</v>
      </c>
      <c r="P10" s="3">
        <v>26</v>
      </c>
      <c r="Q10" s="3">
        <v>23</v>
      </c>
      <c r="R10" s="3">
        <v>402</v>
      </c>
      <c r="S10" s="3">
        <v>220</v>
      </c>
      <c r="T10" s="3">
        <v>225</v>
      </c>
      <c r="U10" s="3">
        <v>84</v>
      </c>
      <c r="V10" s="3">
        <v>119</v>
      </c>
      <c r="W10" s="3">
        <v>209</v>
      </c>
      <c r="X10" s="3">
        <v>233</v>
      </c>
      <c r="Y10" s="3">
        <v>130</v>
      </c>
      <c r="Z10" s="3">
        <v>71</v>
      </c>
      <c r="AA10" s="3">
        <v>61</v>
      </c>
      <c r="AB10" s="3">
        <v>13.9</v>
      </c>
      <c r="AC10" s="3">
        <v>281.2</v>
      </c>
      <c r="AD10" s="3">
        <v>85.600000000000009</v>
      </c>
      <c r="AE10" s="3">
        <v>43.5</v>
      </c>
      <c r="AF10" s="3">
        <v>110</v>
      </c>
      <c r="AG10" s="3">
        <v>136.1</v>
      </c>
      <c r="AH10" s="3">
        <v>220.2</v>
      </c>
      <c r="AI10" s="3">
        <v>44.300000000000004</v>
      </c>
      <c r="AJ10" s="3">
        <v>6028.05</v>
      </c>
    </row>
    <row r="11" spans="1:37" x14ac:dyDescent="0.25">
      <c r="A11" s="2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68</v>
      </c>
      <c r="R11" s="3">
        <v>63</v>
      </c>
      <c r="S11" s="3">
        <v>25</v>
      </c>
      <c r="T11" s="3">
        <v>228</v>
      </c>
      <c r="U11" s="3">
        <v>29</v>
      </c>
      <c r="V11" s="3">
        <v>61</v>
      </c>
      <c r="W11" s="3">
        <v>19</v>
      </c>
      <c r="X11" s="3">
        <v>52</v>
      </c>
      <c r="Y11" s="3">
        <v>7</v>
      </c>
      <c r="Z11" s="3">
        <v>9</v>
      </c>
      <c r="AA11" s="3">
        <v>7</v>
      </c>
      <c r="AB11" s="3">
        <v>30.6</v>
      </c>
      <c r="AC11" s="3"/>
      <c r="AD11" s="3">
        <v>4.7</v>
      </c>
      <c r="AE11" s="3">
        <v>7.7</v>
      </c>
      <c r="AF11" s="3">
        <v>5.6</v>
      </c>
      <c r="AG11" s="3">
        <v>10.199999999999999</v>
      </c>
      <c r="AH11" s="3">
        <v>20.3</v>
      </c>
      <c r="AI11" s="3">
        <v>11.8</v>
      </c>
      <c r="AJ11" s="3">
        <v>658.90000000000009</v>
      </c>
    </row>
    <row r="12" spans="1:37" x14ac:dyDescent="0.25">
      <c r="A12" s="2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199</v>
      </c>
      <c r="Q12" s="3">
        <v>40</v>
      </c>
      <c r="R12" s="3">
        <v>102</v>
      </c>
      <c r="S12" s="3">
        <v>30</v>
      </c>
      <c r="T12" s="3">
        <v>11</v>
      </c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>
        <v>383</v>
      </c>
    </row>
    <row r="13" spans="1:37" x14ac:dyDescent="0.25">
      <c r="A13" s="2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10</v>
      </c>
      <c r="Q13" s="3">
        <v>71</v>
      </c>
      <c r="R13" s="3">
        <v>64</v>
      </c>
      <c r="S13" s="3">
        <v>15</v>
      </c>
      <c r="T13" s="3">
        <v>31</v>
      </c>
      <c r="U13" s="3">
        <v>3</v>
      </c>
      <c r="V13" s="3">
        <v>9</v>
      </c>
      <c r="W13" s="3">
        <v>15</v>
      </c>
      <c r="X13" s="3"/>
      <c r="Y13" s="3">
        <v>23</v>
      </c>
      <c r="Z13" s="3">
        <v>31</v>
      </c>
      <c r="AA13" s="3">
        <v>21</v>
      </c>
      <c r="AB13" s="3">
        <v>13.5</v>
      </c>
      <c r="AC13" s="3">
        <v>28.7</v>
      </c>
      <c r="AD13" s="3">
        <v>29.500000000000004</v>
      </c>
      <c r="AE13" s="3">
        <v>41.7</v>
      </c>
      <c r="AF13" s="3">
        <v>0.6</v>
      </c>
      <c r="AG13" s="3">
        <v>50.900000000000006</v>
      </c>
      <c r="AH13" s="3">
        <v>31.4</v>
      </c>
      <c r="AI13" s="3">
        <v>16.899999999999999</v>
      </c>
      <c r="AJ13" s="3">
        <v>506.19999999999993</v>
      </c>
    </row>
    <row r="14" spans="1:37" x14ac:dyDescent="0.25">
      <c r="A14" s="2" t="s">
        <v>9</v>
      </c>
      <c r="B14" s="3"/>
      <c r="C14" s="3">
        <v>581</v>
      </c>
      <c r="D14" s="3">
        <v>60.9</v>
      </c>
      <c r="E14" s="3">
        <v>0.5</v>
      </c>
      <c r="F14" s="3">
        <v>105.80000000000001</v>
      </c>
      <c r="G14" s="3">
        <v>588.20000000000005</v>
      </c>
      <c r="H14" s="3">
        <v>14</v>
      </c>
      <c r="I14" s="3">
        <v>51.5</v>
      </c>
      <c r="J14" s="3">
        <v>17</v>
      </c>
      <c r="K14" s="3">
        <v>136</v>
      </c>
      <c r="L14" s="3">
        <v>843.5</v>
      </c>
      <c r="M14" s="3">
        <v>642</v>
      </c>
      <c r="N14" s="3">
        <v>198</v>
      </c>
      <c r="O14" s="3">
        <v>280.70000000000005</v>
      </c>
      <c r="P14" s="3">
        <v>595</v>
      </c>
      <c r="Q14" s="3">
        <v>95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1.9</v>
      </c>
      <c r="AD14" s="3">
        <v>0</v>
      </c>
      <c r="AE14" s="3">
        <v>0</v>
      </c>
      <c r="AF14" s="3"/>
      <c r="AG14" s="3"/>
      <c r="AH14" s="3"/>
      <c r="AI14" s="3"/>
      <c r="AJ14" s="3">
        <v>4211</v>
      </c>
    </row>
    <row r="15" spans="1:37" x14ac:dyDescent="0.25">
      <c r="A15" s="2" t="s">
        <v>12</v>
      </c>
      <c r="B15" s="3">
        <v>84</v>
      </c>
      <c r="C15" s="3">
        <v>40</v>
      </c>
      <c r="D15" s="3">
        <v>117.5</v>
      </c>
      <c r="E15" s="3">
        <v>146.5</v>
      </c>
      <c r="F15" s="3">
        <v>425.5</v>
      </c>
      <c r="G15" s="3">
        <v>132</v>
      </c>
      <c r="H15" s="3">
        <v>104</v>
      </c>
      <c r="I15" s="3">
        <v>535</v>
      </c>
      <c r="J15" s="3">
        <v>123.5</v>
      </c>
      <c r="K15" s="3">
        <v>173</v>
      </c>
      <c r="L15" s="3">
        <v>20.5</v>
      </c>
      <c r="M15" s="3"/>
      <c r="N15" s="3">
        <v>31</v>
      </c>
      <c r="O15" s="3">
        <v>41.8</v>
      </c>
      <c r="P15" s="3">
        <v>28</v>
      </c>
      <c r="Q15" s="3">
        <v>32</v>
      </c>
      <c r="R15" s="3">
        <v>83</v>
      </c>
      <c r="S15" s="3">
        <v>29</v>
      </c>
      <c r="T15" s="3">
        <v>169</v>
      </c>
      <c r="U15" s="3">
        <v>1</v>
      </c>
      <c r="V15" s="3">
        <v>19</v>
      </c>
      <c r="W15" s="3">
        <v>48</v>
      </c>
      <c r="X15" s="3">
        <v>75</v>
      </c>
      <c r="Y15" s="3">
        <v>10</v>
      </c>
      <c r="Z15" s="3">
        <v>32</v>
      </c>
      <c r="AA15" s="3">
        <v>61</v>
      </c>
      <c r="AB15" s="3">
        <v>3</v>
      </c>
      <c r="AC15" s="3">
        <v>7.4</v>
      </c>
      <c r="AD15" s="3">
        <v>0.4</v>
      </c>
      <c r="AE15" s="3">
        <v>12.7</v>
      </c>
      <c r="AF15" s="3">
        <v>7</v>
      </c>
      <c r="AG15" s="3"/>
      <c r="AH15" s="3">
        <v>33.1</v>
      </c>
      <c r="AI15" s="3">
        <v>43</v>
      </c>
      <c r="AJ15" s="3">
        <v>2667.9</v>
      </c>
    </row>
    <row r="16" spans="1:37" x14ac:dyDescent="0.25">
      <c r="A16" s="2" t="s">
        <v>10</v>
      </c>
      <c r="B16" s="3">
        <v>148</v>
      </c>
      <c r="C16" s="3">
        <v>136.5</v>
      </c>
      <c r="D16" s="3">
        <v>91</v>
      </c>
      <c r="E16" s="3">
        <v>120.4</v>
      </c>
      <c r="F16" s="3">
        <v>1857.4</v>
      </c>
      <c r="G16" s="3">
        <v>190.4</v>
      </c>
      <c r="H16" s="3">
        <v>256.20000000000005</v>
      </c>
      <c r="I16" s="3">
        <v>28.5</v>
      </c>
      <c r="J16" s="3"/>
      <c r="K16" s="3"/>
      <c r="L16" s="3">
        <v>14</v>
      </c>
      <c r="M16" s="3">
        <v>163</v>
      </c>
      <c r="N16" s="3">
        <v>254</v>
      </c>
      <c r="O16" s="3">
        <v>194</v>
      </c>
      <c r="P16" s="3"/>
      <c r="Q16" s="3"/>
      <c r="R16" s="3"/>
      <c r="S16" s="3"/>
      <c r="T16" s="3"/>
      <c r="U16" s="3">
        <v>5</v>
      </c>
      <c r="V16" s="3"/>
      <c r="W16" s="3">
        <v>5</v>
      </c>
      <c r="X16" s="3"/>
      <c r="Y16" s="3"/>
      <c r="Z16" s="3"/>
      <c r="AA16" s="3">
        <v>7</v>
      </c>
      <c r="AB16" s="3"/>
      <c r="AC16" s="3">
        <v>30.500000000000004</v>
      </c>
      <c r="AD16" s="3">
        <v>7.1</v>
      </c>
      <c r="AE16" s="3">
        <v>65.5</v>
      </c>
      <c r="AF16" s="3">
        <v>3.6</v>
      </c>
      <c r="AG16" s="3"/>
      <c r="AH16" s="3">
        <v>32.9</v>
      </c>
      <c r="AI16" s="3">
        <v>13.6</v>
      </c>
      <c r="AJ16" s="3">
        <v>3623.6000000000004</v>
      </c>
    </row>
    <row r="17" spans="1:36" x14ac:dyDescent="0.25">
      <c r="A17" s="2" t="s">
        <v>29</v>
      </c>
      <c r="B17" s="3">
        <v>788.7</v>
      </c>
      <c r="C17" s="3">
        <v>775.1</v>
      </c>
      <c r="D17" s="3">
        <v>383.1</v>
      </c>
      <c r="E17" s="3">
        <v>586.85</v>
      </c>
      <c r="F17" s="3">
        <v>3581.8999999999996</v>
      </c>
      <c r="G17" s="3">
        <v>1369.2000000000003</v>
      </c>
      <c r="H17" s="3">
        <v>931.7</v>
      </c>
      <c r="I17" s="3">
        <v>884.8</v>
      </c>
      <c r="J17" s="3">
        <v>1047.9000000000001</v>
      </c>
      <c r="K17" s="3">
        <v>506.5</v>
      </c>
      <c r="L17" s="3">
        <v>1362.5</v>
      </c>
      <c r="M17" s="3">
        <v>1576</v>
      </c>
      <c r="N17" s="3">
        <v>1013.6</v>
      </c>
      <c r="O17" s="3">
        <v>1011.8</v>
      </c>
      <c r="P17" s="3">
        <v>1302</v>
      </c>
      <c r="Q17" s="3">
        <v>555</v>
      </c>
      <c r="R17" s="3">
        <v>1283</v>
      </c>
      <c r="S17" s="3">
        <v>672</v>
      </c>
      <c r="T17" s="3">
        <v>1389</v>
      </c>
      <c r="U17" s="3">
        <v>953</v>
      </c>
      <c r="V17" s="3">
        <v>524</v>
      </c>
      <c r="W17" s="3">
        <v>789</v>
      </c>
      <c r="X17" s="3">
        <v>616</v>
      </c>
      <c r="Y17" s="3">
        <v>380</v>
      </c>
      <c r="Z17" s="3">
        <v>526</v>
      </c>
      <c r="AA17" s="3">
        <v>307</v>
      </c>
      <c r="AB17" s="3">
        <v>299</v>
      </c>
      <c r="AC17" s="3">
        <v>852.6</v>
      </c>
      <c r="AD17" s="3">
        <v>366.40000000000003</v>
      </c>
      <c r="AE17" s="3">
        <v>402.09999999999991</v>
      </c>
      <c r="AF17" s="3">
        <v>208.1</v>
      </c>
      <c r="AG17" s="3">
        <v>890.1</v>
      </c>
      <c r="AH17" s="3">
        <v>978.99999999999989</v>
      </c>
      <c r="AI17" s="3">
        <v>225.60000000000002</v>
      </c>
      <c r="AJ17" s="3">
        <v>29338.550000000003</v>
      </c>
    </row>
    <row r="20" spans="1:36" x14ac:dyDescent="0.25">
      <c r="AC20" s="3"/>
    </row>
    <row r="21" spans="1:36" x14ac:dyDescent="0.25">
      <c r="A21" s="1" t="s">
        <v>2</v>
      </c>
      <c r="B21" t="s">
        <v>1</v>
      </c>
      <c r="C21" t="str">
        <f>IF(B21="(Flere elementer)","dyrka og dyrkbar",B21)</f>
        <v>(Alle)</v>
      </c>
      <c r="Q21" s="1" t="s">
        <v>2</v>
      </c>
      <c r="R21" t="s">
        <v>1</v>
      </c>
    </row>
    <row r="22" spans="1:36" x14ac:dyDescent="0.25">
      <c r="A22" s="1" t="s">
        <v>3</v>
      </c>
      <c r="B22" t="s">
        <v>22</v>
      </c>
      <c r="Q22" s="1" t="s">
        <v>3</v>
      </c>
      <c r="R22" t="s">
        <v>22</v>
      </c>
    </row>
    <row r="23" spans="1:36" x14ac:dyDescent="0.25">
      <c r="A23" s="1" t="s">
        <v>4</v>
      </c>
      <c r="B23" t="s">
        <v>1</v>
      </c>
      <c r="Q23" s="1" t="s">
        <v>4</v>
      </c>
      <c r="R23" t="s">
        <v>1</v>
      </c>
    </row>
    <row r="24" spans="1:36" x14ac:dyDescent="0.25">
      <c r="Q24" s="1" t="s">
        <v>0</v>
      </c>
      <c r="R24" t="s">
        <v>22</v>
      </c>
    </row>
    <row r="25" spans="1:36" x14ac:dyDescent="0.25">
      <c r="A25" s="1" t="s">
        <v>14</v>
      </c>
      <c r="B25" s="1" t="s">
        <v>0</v>
      </c>
    </row>
    <row r="26" spans="1:36" x14ac:dyDescent="0.25">
      <c r="A26" s="1" t="s">
        <v>15</v>
      </c>
      <c r="B26" t="s">
        <v>7</v>
      </c>
      <c r="C26" t="s">
        <v>11</v>
      </c>
      <c r="D26" t="s">
        <v>33</v>
      </c>
      <c r="E26" t="s">
        <v>5</v>
      </c>
      <c r="F26" t="s">
        <v>6</v>
      </c>
      <c r="G26" t="s">
        <v>8</v>
      </c>
      <c r="H26" t="s">
        <v>9</v>
      </c>
      <c r="I26" t="s">
        <v>12</v>
      </c>
      <c r="J26" t="s">
        <v>10</v>
      </c>
      <c r="K26" t="s">
        <v>29</v>
      </c>
      <c r="Q26" s="1" t="s">
        <v>15</v>
      </c>
      <c r="R26" t="s">
        <v>14</v>
      </c>
    </row>
    <row r="27" spans="1:36" x14ac:dyDescent="0.25">
      <c r="A27" s="2">
        <v>1991</v>
      </c>
      <c r="B27" s="3">
        <v>1</v>
      </c>
      <c r="C27" s="3">
        <v>61.3</v>
      </c>
      <c r="D27" s="3">
        <v>494.40000000000003</v>
      </c>
      <c r="E27" s="3"/>
      <c r="F27" s="3"/>
      <c r="G27" s="3"/>
      <c r="H27" s="3"/>
      <c r="I27" s="3">
        <v>84</v>
      </c>
      <c r="J27" s="3">
        <v>148</v>
      </c>
      <c r="K27" s="3">
        <v>788.7</v>
      </c>
      <c r="Q27" s="2" t="s">
        <v>7</v>
      </c>
      <c r="R27" s="10">
        <v>5145.1999999999989</v>
      </c>
    </row>
    <row r="28" spans="1:36" x14ac:dyDescent="0.25">
      <c r="A28" s="2">
        <v>1992</v>
      </c>
      <c r="B28" s="3"/>
      <c r="C28" s="3">
        <v>5.8</v>
      </c>
      <c r="D28" s="3">
        <v>11.8</v>
      </c>
      <c r="E28" s="3"/>
      <c r="F28" s="3"/>
      <c r="G28" s="3"/>
      <c r="H28" s="3">
        <v>581</v>
      </c>
      <c r="I28" s="3">
        <v>40</v>
      </c>
      <c r="J28" s="3">
        <v>136.5</v>
      </c>
      <c r="K28" s="3">
        <v>775.1</v>
      </c>
      <c r="Q28" s="2" t="s">
        <v>11</v>
      </c>
      <c r="R28" s="10">
        <v>6114.7</v>
      </c>
    </row>
    <row r="29" spans="1:36" x14ac:dyDescent="0.25">
      <c r="A29" s="2">
        <v>1993</v>
      </c>
      <c r="B29" s="3">
        <v>90</v>
      </c>
      <c r="C29" s="3">
        <v>12.7</v>
      </c>
      <c r="D29" s="3">
        <v>11</v>
      </c>
      <c r="E29" s="3"/>
      <c r="F29" s="3"/>
      <c r="G29" s="3"/>
      <c r="H29" s="3">
        <v>60.9</v>
      </c>
      <c r="I29" s="3">
        <v>117.5</v>
      </c>
      <c r="J29" s="3">
        <v>91</v>
      </c>
      <c r="K29" s="3">
        <v>383.1</v>
      </c>
      <c r="Q29" s="2" t="s">
        <v>33</v>
      </c>
      <c r="R29" s="10">
        <v>6028.05</v>
      </c>
    </row>
    <row r="30" spans="1:36" x14ac:dyDescent="0.25">
      <c r="A30" s="2">
        <v>1994</v>
      </c>
      <c r="B30" s="3">
        <v>72.2</v>
      </c>
      <c r="C30" s="3">
        <v>11.1</v>
      </c>
      <c r="D30" s="3">
        <v>236.15</v>
      </c>
      <c r="E30" s="3"/>
      <c r="F30" s="3"/>
      <c r="G30" s="3"/>
      <c r="H30" s="3">
        <v>0.5</v>
      </c>
      <c r="I30" s="3">
        <v>146.5</v>
      </c>
      <c r="J30" s="3">
        <v>120.4</v>
      </c>
      <c r="K30" s="3">
        <v>586.85</v>
      </c>
      <c r="Q30" s="2" t="s">
        <v>5</v>
      </c>
      <c r="R30" s="10">
        <v>658.9</v>
      </c>
    </row>
    <row r="31" spans="1:36" x14ac:dyDescent="0.25">
      <c r="A31" s="2">
        <v>1995</v>
      </c>
      <c r="B31" s="3">
        <v>49.9</v>
      </c>
      <c r="C31" s="3">
        <v>22.1</v>
      </c>
      <c r="D31" s="3">
        <v>1121.1999999999998</v>
      </c>
      <c r="E31" s="3"/>
      <c r="F31" s="3"/>
      <c r="G31" s="3"/>
      <c r="H31" s="3">
        <v>105.80000000000001</v>
      </c>
      <c r="I31" s="3">
        <v>425.5</v>
      </c>
      <c r="J31" s="3">
        <v>1857.4</v>
      </c>
      <c r="K31" s="3">
        <v>3581.8999999999996</v>
      </c>
      <c r="Q31" s="2" t="s">
        <v>6</v>
      </c>
      <c r="R31" s="10">
        <v>383</v>
      </c>
    </row>
    <row r="32" spans="1:36" x14ac:dyDescent="0.25">
      <c r="A32" s="2">
        <v>1996</v>
      </c>
      <c r="B32" s="3">
        <v>458.6</v>
      </c>
      <c r="C32" s="3"/>
      <c r="D32" s="3"/>
      <c r="E32" s="3"/>
      <c r="F32" s="3"/>
      <c r="G32" s="3"/>
      <c r="H32" s="3">
        <v>588.20000000000005</v>
      </c>
      <c r="I32" s="3">
        <v>132</v>
      </c>
      <c r="J32" s="3">
        <v>190.4</v>
      </c>
      <c r="K32" s="3">
        <v>1369.2000000000003</v>
      </c>
      <c r="Q32" s="2" t="s">
        <v>8</v>
      </c>
      <c r="R32" s="10">
        <v>506.19999999999993</v>
      </c>
    </row>
    <row r="33" spans="1:18" x14ac:dyDescent="0.25">
      <c r="A33" s="2">
        <v>1997</v>
      </c>
      <c r="B33" s="3">
        <v>172.4</v>
      </c>
      <c r="C33" s="3">
        <v>283.8</v>
      </c>
      <c r="D33" s="3">
        <v>101.3</v>
      </c>
      <c r="E33" s="3"/>
      <c r="F33" s="3"/>
      <c r="G33" s="3"/>
      <c r="H33" s="3">
        <v>14</v>
      </c>
      <c r="I33" s="3">
        <v>104</v>
      </c>
      <c r="J33" s="3">
        <v>256.20000000000005</v>
      </c>
      <c r="K33" s="3">
        <v>931.7</v>
      </c>
      <c r="Q33" s="2" t="s">
        <v>9</v>
      </c>
      <c r="R33" s="10">
        <v>4211.0000000000018</v>
      </c>
    </row>
    <row r="34" spans="1:18" x14ac:dyDescent="0.25">
      <c r="A34" s="2">
        <v>1998</v>
      </c>
      <c r="B34" s="3">
        <v>152.79999999999998</v>
      </c>
      <c r="C34" s="3">
        <v>77.7</v>
      </c>
      <c r="D34" s="3">
        <v>39.299999999999997</v>
      </c>
      <c r="E34" s="3"/>
      <c r="F34" s="3"/>
      <c r="G34" s="3"/>
      <c r="H34" s="3">
        <v>51.5</v>
      </c>
      <c r="I34" s="3">
        <v>535</v>
      </c>
      <c r="J34" s="3">
        <v>28.5</v>
      </c>
      <c r="K34" s="3">
        <v>884.8</v>
      </c>
      <c r="Q34" s="2" t="s">
        <v>12</v>
      </c>
      <c r="R34" s="10">
        <v>2667.9</v>
      </c>
    </row>
    <row r="35" spans="1:18" x14ac:dyDescent="0.25">
      <c r="A35" s="2">
        <v>1999</v>
      </c>
      <c r="B35" s="3">
        <v>282.39999999999998</v>
      </c>
      <c r="C35" s="3">
        <v>458</v>
      </c>
      <c r="D35" s="3">
        <v>167</v>
      </c>
      <c r="E35" s="3"/>
      <c r="F35" s="3"/>
      <c r="G35" s="3"/>
      <c r="H35" s="3">
        <v>17</v>
      </c>
      <c r="I35" s="3">
        <v>123.5</v>
      </c>
      <c r="J35" s="3"/>
      <c r="K35" s="3">
        <v>1047.9000000000001</v>
      </c>
      <c r="Q35" s="2" t="s">
        <v>10</v>
      </c>
      <c r="R35" s="10">
        <v>3623.6000000000004</v>
      </c>
    </row>
    <row r="36" spans="1:18" x14ac:dyDescent="0.25">
      <c r="A36" s="2">
        <v>2000</v>
      </c>
      <c r="B36" s="3">
        <v>38</v>
      </c>
      <c r="C36" s="3">
        <v>146.5</v>
      </c>
      <c r="D36" s="3">
        <v>13</v>
      </c>
      <c r="E36" s="3"/>
      <c r="F36" s="3"/>
      <c r="G36" s="3"/>
      <c r="H36" s="3">
        <v>136</v>
      </c>
      <c r="I36" s="3">
        <v>173</v>
      </c>
      <c r="J36" s="3"/>
      <c r="K36" s="3">
        <v>506.5</v>
      </c>
      <c r="Q36" s="2" t="s">
        <v>13</v>
      </c>
      <c r="R36" s="10">
        <v>29338.550000000003</v>
      </c>
    </row>
    <row r="37" spans="1:18" x14ac:dyDescent="0.25">
      <c r="A37" s="2">
        <v>2001</v>
      </c>
      <c r="B37" s="3">
        <v>107.5</v>
      </c>
      <c r="C37" s="3">
        <v>227</v>
      </c>
      <c r="D37" s="3">
        <v>150</v>
      </c>
      <c r="E37" s="3"/>
      <c r="F37" s="3"/>
      <c r="G37" s="3"/>
      <c r="H37" s="3">
        <v>843.5</v>
      </c>
      <c r="I37" s="3">
        <v>20.5</v>
      </c>
      <c r="J37" s="3">
        <v>14</v>
      </c>
      <c r="K37" s="3">
        <v>1362.5</v>
      </c>
    </row>
    <row r="38" spans="1:18" x14ac:dyDescent="0.25">
      <c r="A38" s="2">
        <v>2002</v>
      </c>
      <c r="B38" s="3">
        <v>16</v>
      </c>
      <c r="C38" s="3">
        <v>107</v>
      </c>
      <c r="D38" s="3">
        <v>648</v>
      </c>
      <c r="E38" s="3"/>
      <c r="F38" s="3"/>
      <c r="G38" s="3"/>
      <c r="H38" s="3">
        <v>642</v>
      </c>
      <c r="I38" s="3"/>
      <c r="J38" s="3">
        <v>163</v>
      </c>
      <c r="K38" s="3">
        <v>1576</v>
      </c>
    </row>
    <row r="39" spans="1:18" x14ac:dyDescent="0.25">
      <c r="A39" s="2">
        <v>2003</v>
      </c>
      <c r="B39" s="3">
        <v>57.500000000000007</v>
      </c>
      <c r="C39" s="3">
        <v>358.2</v>
      </c>
      <c r="D39" s="3">
        <v>114.9</v>
      </c>
      <c r="E39" s="3"/>
      <c r="F39" s="3"/>
      <c r="G39" s="3"/>
      <c r="H39" s="3">
        <v>198</v>
      </c>
      <c r="I39" s="3">
        <v>31</v>
      </c>
      <c r="J39" s="3">
        <v>254</v>
      </c>
      <c r="K39" s="3">
        <v>1013.6</v>
      </c>
    </row>
    <row r="40" spans="1:18" x14ac:dyDescent="0.25">
      <c r="A40" s="2">
        <v>2004</v>
      </c>
      <c r="B40" s="3">
        <v>130.6</v>
      </c>
      <c r="C40" s="3">
        <v>182.5</v>
      </c>
      <c r="D40" s="3">
        <v>182.2</v>
      </c>
      <c r="E40" s="3"/>
      <c r="F40" s="3"/>
      <c r="G40" s="3"/>
      <c r="H40" s="3">
        <v>280.70000000000005</v>
      </c>
      <c r="I40" s="3">
        <v>41.8</v>
      </c>
      <c r="J40" s="3">
        <v>194</v>
      </c>
      <c r="K40" s="3">
        <v>1011.8</v>
      </c>
    </row>
    <row r="41" spans="1:18" x14ac:dyDescent="0.25">
      <c r="A41" s="2">
        <v>2005</v>
      </c>
      <c r="B41" s="3">
        <v>292</v>
      </c>
      <c r="C41" s="3">
        <v>152</v>
      </c>
      <c r="D41" s="3">
        <v>26</v>
      </c>
      <c r="E41" s="3"/>
      <c r="F41" s="3">
        <v>199</v>
      </c>
      <c r="G41" s="3">
        <v>10</v>
      </c>
      <c r="H41" s="3">
        <v>595</v>
      </c>
      <c r="I41" s="3">
        <v>28</v>
      </c>
      <c r="J41" s="3"/>
      <c r="K41" s="3">
        <v>1302</v>
      </c>
    </row>
    <row r="42" spans="1:18" x14ac:dyDescent="0.25">
      <c r="A42" s="2">
        <v>2006</v>
      </c>
      <c r="B42" s="3">
        <v>139</v>
      </c>
      <c r="C42" s="3">
        <v>87</v>
      </c>
      <c r="D42" s="3">
        <v>23</v>
      </c>
      <c r="E42" s="3">
        <v>68</v>
      </c>
      <c r="F42" s="3">
        <v>40</v>
      </c>
      <c r="G42" s="3">
        <v>71</v>
      </c>
      <c r="H42" s="3">
        <v>95</v>
      </c>
      <c r="I42" s="3">
        <v>32</v>
      </c>
      <c r="J42" s="3"/>
      <c r="K42" s="3">
        <v>555</v>
      </c>
    </row>
    <row r="43" spans="1:18" x14ac:dyDescent="0.25">
      <c r="A43" s="2">
        <v>2007</v>
      </c>
      <c r="B43" s="3">
        <v>429</v>
      </c>
      <c r="C43" s="3">
        <v>140</v>
      </c>
      <c r="D43" s="3">
        <v>402</v>
      </c>
      <c r="E43" s="3">
        <v>63</v>
      </c>
      <c r="F43" s="3">
        <v>102</v>
      </c>
      <c r="G43" s="3">
        <v>64</v>
      </c>
      <c r="H43" s="3"/>
      <c r="I43" s="3">
        <v>83</v>
      </c>
      <c r="J43" s="3"/>
      <c r="K43" s="3">
        <v>1283</v>
      </c>
    </row>
    <row r="44" spans="1:18" x14ac:dyDescent="0.25">
      <c r="A44" s="2">
        <v>2008</v>
      </c>
      <c r="B44" s="3">
        <v>262</v>
      </c>
      <c r="C44" s="3">
        <v>91</v>
      </c>
      <c r="D44" s="3">
        <v>220</v>
      </c>
      <c r="E44" s="3">
        <v>25</v>
      </c>
      <c r="F44" s="3">
        <v>30</v>
      </c>
      <c r="G44" s="3">
        <v>15</v>
      </c>
      <c r="H44" s="3"/>
      <c r="I44" s="3">
        <v>29</v>
      </c>
      <c r="J44" s="3"/>
      <c r="K44" s="3">
        <v>672</v>
      </c>
    </row>
    <row r="45" spans="1:18" x14ac:dyDescent="0.25">
      <c r="A45" s="2">
        <v>2009</v>
      </c>
      <c r="B45" s="3">
        <v>581</v>
      </c>
      <c r="C45" s="3">
        <v>144</v>
      </c>
      <c r="D45" s="3">
        <v>225</v>
      </c>
      <c r="E45" s="3">
        <v>228</v>
      </c>
      <c r="F45" s="3">
        <v>11</v>
      </c>
      <c r="G45" s="3">
        <v>31</v>
      </c>
      <c r="H45" s="3"/>
      <c r="I45" s="3">
        <v>169</v>
      </c>
      <c r="J45" s="3"/>
      <c r="K45" s="3">
        <v>1389</v>
      </c>
    </row>
    <row r="46" spans="1:18" x14ac:dyDescent="0.25">
      <c r="A46" s="2">
        <v>2010</v>
      </c>
      <c r="B46" s="3">
        <v>195</v>
      </c>
      <c r="C46" s="3">
        <v>635</v>
      </c>
      <c r="D46" s="3">
        <v>84</v>
      </c>
      <c r="E46" s="3">
        <v>29</v>
      </c>
      <c r="F46" s="3">
        <v>1</v>
      </c>
      <c r="G46" s="3">
        <v>3</v>
      </c>
      <c r="H46" s="3"/>
      <c r="I46" s="3">
        <v>1</v>
      </c>
      <c r="J46" s="3">
        <v>5</v>
      </c>
      <c r="K46" s="3">
        <v>953</v>
      </c>
    </row>
    <row r="47" spans="1:18" x14ac:dyDescent="0.25">
      <c r="A47" s="2">
        <v>2011</v>
      </c>
      <c r="B47" s="3">
        <v>47</v>
      </c>
      <c r="C47" s="3">
        <v>269</v>
      </c>
      <c r="D47" s="3">
        <v>119</v>
      </c>
      <c r="E47" s="3">
        <v>61</v>
      </c>
      <c r="F47" s="3"/>
      <c r="G47" s="3">
        <v>9</v>
      </c>
      <c r="H47" s="3"/>
      <c r="I47" s="3">
        <v>19</v>
      </c>
      <c r="J47" s="3"/>
      <c r="K47" s="3">
        <v>524</v>
      </c>
    </row>
    <row r="48" spans="1:18" x14ac:dyDescent="0.25">
      <c r="A48" s="2">
        <v>2012</v>
      </c>
      <c r="B48" s="3">
        <v>172</v>
      </c>
      <c r="C48" s="3">
        <v>321</v>
      </c>
      <c r="D48" s="3">
        <v>209</v>
      </c>
      <c r="E48" s="3">
        <v>19</v>
      </c>
      <c r="F48" s="3"/>
      <c r="G48" s="3">
        <v>15</v>
      </c>
      <c r="H48" s="3"/>
      <c r="I48" s="3">
        <v>48</v>
      </c>
      <c r="J48" s="3">
        <v>5</v>
      </c>
      <c r="K48" s="3">
        <v>789</v>
      </c>
    </row>
    <row r="49" spans="1:11" x14ac:dyDescent="0.25">
      <c r="A49" s="2">
        <v>2013</v>
      </c>
      <c r="B49" s="3">
        <v>198</v>
      </c>
      <c r="C49" s="3">
        <v>58</v>
      </c>
      <c r="D49" s="3">
        <v>233</v>
      </c>
      <c r="E49" s="3">
        <v>52</v>
      </c>
      <c r="F49" s="3"/>
      <c r="G49" s="3"/>
      <c r="H49" s="3"/>
      <c r="I49" s="3">
        <v>75</v>
      </c>
      <c r="J49" s="3"/>
      <c r="K49" s="3">
        <v>616</v>
      </c>
    </row>
    <row r="50" spans="1:11" x14ac:dyDescent="0.25">
      <c r="A50" s="2">
        <v>2014</v>
      </c>
      <c r="B50" s="3">
        <v>142</v>
      </c>
      <c r="C50" s="3">
        <v>68</v>
      </c>
      <c r="D50" s="3">
        <v>130</v>
      </c>
      <c r="E50" s="3">
        <v>7</v>
      </c>
      <c r="F50" s="3"/>
      <c r="G50" s="3">
        <v>23</v>
      </c>
      <c r="H50" s="3"/>
      <c r="I50" s="3">
        <v>10</v>
      </c>
      <c r="J50" s="3"/>
      <c r="K50" s="3">
        <v>380</v>
      </c>
    </row>
    <row r="51" spans="1:11" x14ac:dyDescent="0.25">
      <c r="A51" s="2">
        <v>2015</v>
      </c>
      <c r="B51" s="3">
        <v>101</v>
      </c>
      <c r="C51" s="3">
        <v>282</v>
      </c>
      <c r="D51" s="3">
        <v>71</v>
      </c>
      <c r="E51" s="3">
        <v>9</v>
      </c>
      <c r="F51" s="3"/>
      <c r="G51" s="3">
        <v>31</v>
      </c>
      <c r="H51" s="3"/>
      <c r="I51" s="3">
        <v>32</v>
      </c>
      <c r="J51" s="3"/>
      <c r="K51" s="3">
        <v>526</v>
      </c>
    </row>
    <row r="52" spans="1:11" x14ac:dyDescent="0.25">
      <c r="A52" s="2">
        <v>2016</v>
      </c>
      <c r="B52" s="3">
        <v>107</v>
      </c>
      <c r="C52" s="3">
        <v>43</v>
      </c>
      <c r="D52" s="3">
        <v>61</v>
      </c>
      <c r="E52" s="3">
        <v>7</v>
      </c>
      <c r="F52" s="3"/>
      <c r="G52" s="3">
        <v>21</v>
      </c>
      <c r="H52" s="3"/>
      <c r="I52" s="3">
        <v>61</v>
      </c>
      <c r="J52" s="3">
        <v>7</v>
      </c>
      <c r="K52" s="3">
        <v>307</v>
      </c>
    </row>
    <row r="53" spans="1:11" x14ac:dyDescent="0.25">
      <c r="A53" s="2">
        <v>2017</v>
      </c>
      <c r="B53" s="3">
        <v>149.5</v>
      </c>
      <c r="C53" s="3">
        <v>88.5</v>
      </c>
      <c r="D53" s="3">
        <v>13.9</v>
      </c>
      <c r="E53" s="3">
        <v>30.6</v>
      </c>
      <c r="F53" s="3"/>
      <c r="G53" s="3">
        <v>13.5</v>
      </c>
      <c r="H53" s="3"/>
      <c r="I53" s="3">
        <v>3</v>
      </c>
      <c r="J53" s="3"/>
      <c r="K53" s="3">
        <v>299</v>
      </c>
    </row>
    <row r="54" spans="1:11" x14ac:dyDescent="0.25">
      <c r="A54" s="2">
        <v>2018</v>
      </c>
      <c r="B54" s="3">
        <v>135.30000000000001</v>
      </c>
      <c r="C54" s="3">
        <v>367.6</v>
      </c>
      <c r="D54" s="3">
        <v>281.2</v>
      </c>
      <c r="E54" s="3"/>
      <c r="F54" s="3"/>
      <c r="G54" s="3">
        <v>28.7</v>
      </c>
      <c r="H54" s="3">
        <v>1.9</v>
      </c>
      <c r="I54" s="3">
        <v>7.4</v>
      </c>
      <c r="J54" s="3">
        <v>30.500000000000004</v>
      </c>
      <c r="K54" s="3">
        <v>852.6</v>
      </c>
    </row>
    <row r="55" spans="1:11" x14ac:dyDescent="0.25">
      <c r="A55" s="2">
        <v>2019</v>
      </c>
      <c r="B55" s="3">
        <v>113.89999999999999</v>
      </c>
      <c r="C55" s="3">
        <v>125.20000000000002</v>
      </c>
      <c r="D55" s="3">
        <v>85.600000000000009</v>
      </c>
      <c r="E55" s="3">
        <v>4.7</v>
      </c>
      <c r="F55" s="3"/>
      <c r="G55" s="3">
        <v>29.500000000000004</v>
      </c>
      <c r="H55" s="3">
        <v>0</v>
      </c>
      <c r="I55" s="3">
        <v>0.4</v>
      </c>
      <c r="J55" s="3">
        <v>7.1</v>
      </c>
      <c r="K55" s="3">
        <v>366.40000000000003</v>
      </c>
    </row>
    <row r="56" spans="1:11" x14ac:dyDescent="0.25">
      <c r="A56" s="2">
        <v>2020</v>
      </c>
      <c r="B56" s="3">
        <v>186.39999999999995</v>
      </c>
      <c r="C56" s="3">
        <v>44.6</v>
      </c>
      <c r="D56" s="3">
        <v>43.5</v>
      </c>
      <c r="E56" s="3">
        <v>7.7</v>
      </c>
      <c r="F56" s="3"/>
      <c r="G56" s="3">
        <v>41.7</v>
      </c>
      <c r="H56" s="3">
        <v>0</v>
      </c>
      <c r="I56" s="3">
        <v>12.7</v>
      </c>
      <c r="J56" s="3">
        <v>65.5</v>
      </c>
      <c r="K56" s="3">
        <v>402.09999999999991</v>
      </c>
    </row>
    <row r="57" spans="1:11" x14ac:dyDescent="0.25">
      <c r="A57" s="2">
        <v>2021</v>
      </c>
      <c r="B57" s="3">
        <v>36.1</v>
      </c>
      <c r="C57" s="3">
        <v>45.2</v>
      </c>
      <c r="D57" s="3">
        <v>110</v>
      </c>
      <c r="E57" s="3">
        <v>5.6</v>
      </c>
      <c r="F57" s="3"/>
      <c r="G57" s="3">
        <v>0.6</v>
      </c>
      <c r="H57" s="3"/>
      <c r="I57" s="3">
        <v>7</v>
      </c>
      <c r="J57" s="3">
        <v>3.6</v>
      </c>
      <c r="K57" s="3">
        <v>208.1</v>
      </c>
    </row>
    <row r="58" spans="1:11" x14ac:dyDescent="0.25">
      <c r="A58" s="2">
        <v>2022</v>
      </c>
      <c r="B58" s="3">
        <v>70.599999999999994</v>
      </c>
      <c r="C58" s="3">
        <v>622.29999999999995</v>
      </c>
      <c r="D58" s="3">
        <v>136.1</v>
      </c>
      <c r="E58" s="3">
        <v>10.199999999999999</v>
      </c>
      <c r="F58" s="3"/>
      <c r="G58" s="3">
        <v>50.900000000000006</v>
      </c>
      <c r="H58" s="3"/>
      <c r="I58" s="3"/>
      <c r="J58" s="3"/>
      <c r="K58" s="3">
        <v>890.1</v>
      </c>
    </row>
    <row r="59" spans="1:11" x14ac:dyDescent="0.25">
      <c r="A59" s="2">
        <v>2023</v>
      </c>
      <c r="B59" s="3">
        <v>106.69999999999997</v>
      </c>
      <c r="C59" s="3">
        <v>534.4</v>
      </c>
      <c r="D59" s="3">
        <v>220.2</v>
      </c>
      <c r="E59" s="3">
        <v>20.3</v>
      </c>
      <c r="F59" s="3"/>
      <c r="G59" s="3">
        <v>31.4</v>
      </c>
      <c r="H59" s="3"/>
      <c r="I59" s="3">
        <v>33.1</v>
      </c>
      <c r="J59" s="3">
        <v>32.9</v>
      </c>
      <c r="K59" s="3">
        <v>978.99999999999989</v>
      </c>
    </row>
    <row r="60" spans="1:11" x14ac:dyDescent="0.25">
      <c r="A60" s="2">
        <v>2024</v>
      </c>
      <c r="B60" s="3">
        <v>52.8</v>
      </c>
      <c r="C60" s="3">
        <v>43.2</v>
      </c>
      <c r="D60" s="3">
        <v>44.300000000000004</v>
      </c>
      <c r="E60" s="3">
        <v>11.8</v>
      </c>
      <c r="F60" s="3"/>
      <c r="G60" s="3">
        <v>16.899999999999999</v>
      </c>
      <c r="H60" s="3"/>
      <c r="I60" s="3">
        <v>43</v>
      </c>
      <c r="J60" s="3">
        <v>13.6</v>
      </c>
      <c r="K60" s="3">
        <v>225.60000000000002</v>
      </c>
    </row>
    <row r="61" spans="1:11" x14ac:dyDescent="0.25">
      <c r="A61" s="2" t="s">
        <v>29</v>
      </c>
      <c r="B61" s="3">
        <v>5145.2</v>
      </c>
      <c r="C61" s="3">
        <v>6114.7</v>
      </c>
      <c r="D61" s="3">
        <v>6028.05</v>
      </c>
      <c r="E61" s="3">
        <v>658.90000000000009</v>
      </c>
      <c r="F61" s="3">
        <v>383</v>
      </c>
      <c r="G61" s="3">
        <v>506.19999999999993</v>
      </c>
      <c r="H61" s="3">
        <v>4211</v>
      </c>
      <c r="I61" s="3">
        <v>2667.9</v>
      </c>
      <c r="J61" s="3">
        <v>3623.6000000000004</v>
      </c>
      <c r="K61" s="3">
        <v>29338.549999999996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C20"/>
  <sheetViews>
    <sheetView workbookViewId="0">
      <selection activeCell="T16" sqref="T16"/>
    </sheetView>
  </sheetViews>
  <sheetFormatPr baseColWidth="10" defaultRowHeight="15" x14ac:dyDescent="0.25"/>
  <cols>
    <col min="1" max="1" width="26.7109375" bestFit="1" customWidth="1"/>
  </cols>
  <sheetData>
    <row r="7" ht="25.5" customHeight="1" x14ac:dyDescent="0.25"/>
    <row r="17" spans="1:3" x14ac:dyDescent="0.25">
      <c r="A17" s="8" t="s">
        <v>21</v>
      </c>
    </row>
    <row r="18" spans="1:3" x14ac:dyDescent="0.25">
      <c r="A18" t="s">
        <v>17</v>
      </c>
      <c r="B18" s="4" t="s">
        <v>167</v>
      </c>
      <c r="C18" s="7" t="s">
        <v>30</v>
      </c>
    </row>
    <row r="19" spans="1:3" x14ac:dyDescent="0.25">
      <c r="A19" t="s">
        <v>31</v>
      </c>
      <c r="B19" s="5" t="str">
        <f>CONCATENATE("Nedbygging av ",'pivot nedbygging'!C1," jord i ",'pivot nedbygging'!C2," ",B135)</f>
        <v xml:space="preserve">Nedbygging av dyrka og dyrkbar jord i (Flere elementer) </v>
      </c>
      <c r="C19" s="7"/>
    </row>
    <row r="20" spans="1:3" x14ac:dyDescent="0.25">
      <c r="A20" t="s">
        <v>18</v>
      </c>
      <c r="B20" s="5" t="str">
        <f>CONCATENATE("Nedbygging av ",'pivot nedbygging'!C1," jord i ",'pivot nedbygging'!C2," ",B18)</f>
        <v>Nedbygging av dyrka og dyrkbar jord i (Flere elementer) 2006 - 2024</v>
      </c>
    </row>
  </sheetData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"/>
  <sheetViews>
    <sheetView workbookViewId="0">
      <selection activeCell="B9" sqref="B9"/>
    </sheetView>
  </sheetViews>
  <sheetFormatPr baseColWidth="10" defaultRowHeight="15" x14ac:dyDescent="0.25"/>
  <cols>
    <col min="1" max="1" width="16.140625" bestFit="1" customWidth="1"/>
    <col min="2" max="2" width="19.28515625" bestFit="1" customWidth="1"/>
    <col min="3" max="3" width="20" bestFit="1" customWidth="1"/>
    <col min="4" max="4" width="17.85546875" bestFit="1" customWidth="1"/>
    <col min="5" max="5" width="9.140625" bestFit="1" customWidth="1"/>
    <col min="6" max="6" width="9.28515625" bestFit="1" customWidth="1"/>
    <col min="7" max="7" width="18.5703125" bestFit="1" customWidth="1"/>
    <col min="8" max="8" width="9.28515625" bestFit="1" customWidth="1"/>
    <col min="9" max="9" width="5" customWidth="1"/>
    <col min="10" max="10" width="5.42578125" customWidth="1"/>
    <col min="11" max="11" width="5" customWidth="1"/>
    <col min="12" max="13" width="5.42578125" customWidth="1"/>
    <col min="14" max="26" width="5" customWidth="1"/>
    <col min="27" max="27" width="9.28515625" customWidth="1"/>
    <col min="28" max="29" width="5" customWidth="1"/>
    <col min="30" max="30" width="5.42578125" customWidth="1"/>
    <col min="31" max="31" width="5" customWidth="1"/>
    <col min="32" max="33" width="5.42578125" customWidth="1"/>
    <col min="34" max="35" width="5" customWidth="1"/>
    <col min="36" max="41" width="5.42578125" customWidth="1"/>
    <col min="42" max="43" width="5" customWidth="1"/>
    <col min="44" max="44" width="5.42578125" customWidth="1"/>
    <col min="45" max="52" width="5" customWidth="1"/>
    <col min="53" max="54" width="9.28515625" customWidth="1"/>
  </cols>
  <sheetData>
    <row r="1" spans="1:3" x14ac:dyDescent="0.25">
      <c r="A1" s="1" t="s">
        <v>2</v>
      </c>
      <c r="B1" t="s">
        <v>1</v>
      </c>
      <c r="C1" t="str">
        <f>IF(B1="(Alle)","dyrka og dyrkbar",B1)</f>
        <v>dyrka og dyrkbar</v>
      </c>
    </row>
    <row r="2" spans="1:3" x14ac:dyDescent="0.25">
      <c r="A2" s="1" t="s">
        <v>3</v>
      </c>
      <c r="B2" t="s">
        <v>22</v>
      </c>
      <c r="C2" t="str">
        <f>IF(B3="(Alle)",B2,B3)</f>
        <v>(Flere elementer)</v>
      </c>
    </row>
    <row r="3" spans="1:3" x14ac:dyDescent="0.25">
      <c r="A3" s="1" t="s">
        <v>4</v>
      </c>
      <c r="B3" t="s">
        <v>1</v>
      </c>
    </row>
    <row r="4" spans="1:3" x14ac:dyDescent="0.25">
      <c r="A4" s="1" t="s">
        <v>0</v>
      </c>
      <c r="B4" t="s">
        <v>22</v>
      </c>
    </row>
    <row r="6" spans="1:3" x14ac:dyDescent="0.25">
      <c r="A6" s="1" t="s">
        <v>25</v>
      </c>
      <c r="B6" t="s">
        <v>26</v>
      </c>
    </row>
    <row r="7" spans="1:3" x14ac:dyDescent="0.25">
      <c r="A7" s="2" t="s">
        <v>10</v>
      </c>
      <c r="B7" s="10">
        <v>1596.6999999999991</v>
      </c>
    </row>
    <row r="8" spans="1:3" x14ac:dyDescent="0.25">
      <c r="A8" s="2" t="s">
        <v>34</v>
      </c>
      <c r="B8" s="10">
        <v>53856.999999999971</v>
      </c>
    </row>
    <row r="9" spans="1:3" x14ac:dyDescent="0.25">
      <c r="A9" s="2" t="s">
        <v>33</v>
      </c>
      <c r="B9" s="10">
        <v>17136.899999999991</v>
      </c>
    </row>
    <row r="10" spans="1:3" x14ac:dyDescent="0.25">
      <c r="A10" s="2" t="s">
        <v>13</v>
      </c>
      <c r="B10" s="10">
        <v>72590.599999999962</v>
      </c>
    </row>
    <row r="16" spans="1:3" x14ac:dyDescent="0.25">
      <c r="A16" s="1" t="s">
        <v>2</v>
      </c>
      <c r="B16" t="s">
        <v>1</v>
      </c>
    </row>
    <row r="17" spans="1:5" x14ac:dyDescent="0.25">
      <c r="A17" s="1" t="s">
        <v>3</v>
      </c>
      <c r="B17" t="s">
        <v>22</v>
      </c>
    </row>
    <row r="18" spans="1:5" x14ac:dyDescent="0.25">
      <c r="A18" s="1" t="s">
        <v>4</v>
      </c>
      <c r="B18" t="s">
        <v>1</v>
      </c>
    </row>
    <row r="20" spans="1:5" x14ac:dyDescent="0.25">
      <c r="A20" s="1" t="s">
        <v>26</v>
      </c>
      <c r="B20" s="1" t="s">
        <v>27</v>
      </c>
    </row>
    <row r="21" spans="1:5" x14ac:dyDescent="0.25">
      <c r="A21" s="1" t="s">
        <v>25</v>
      </c>
      <c r="B21" t="s">
        <v>10</v>
      </c>
      <c r="C21" t="s">
        <v>34</v>
      </c>
      <c r="D21" t="s">
        <v>33</v>
      </c>
      <c r="E21" t="s">
        <v>13</v>
      </c>
    </row>
    <row r="22" spans="1:5" x14ac:dyDescent="0.25">
      <c r="A22" s="2">
        <v>2006</v>
      </c>
      <c r="B22" s="3"/>
      <c r="C22" s="3">
        <v>2870</v>
      </c>
      <c r="D22" s="3">
        <v>442</v>
      </c>
      <c r="E22" s="3">
        <v>3312</v>
      </c>
    </row>
    <row r="23" spans="1:5" x14ac:dyDescent="0.25">
      <c r="A23" s="2">
        <v>2007</v>
      </c>
      <c r="B23" s="3"/>
      <c r="C23" s="3">
        <v>2839</v>
      </c>
      <c r="D23" s="3">
        <v>596</v>
      </c>
      <c r="E23" s="3">
        <v>3435</v>
      </c>
    </row>
    <row r="24" spans="1:5" x14ac:dyDescent="0.25">
      <c r="A24" s="2">
        <v>2008</v>
      </c>
      <c r="B24" s="3"/>
      <c r="C24" s="3">
        <v>2346</v>
      </c>
      <c r="D24" s="3">
        <v>470</v>
      </c>
      <c r="E24" s="3">
        <v>2816</v>
      </c>
    </row>
    <row r="25" spans="1:5" x14ac:dyDescent="0.25">
      <c r="A25" s="2">
        <v>2009</v>
      </c>
      <c r="B25" s="3"/>
      <c r="C25" s="3">
        <v>3227</v>
      </c>
      <c r="D25" s="3">
        <v>396</v>
      </c>
      <c r="E25" s="3">
        <v>3623</v>
      </c>
    </row>
    <row r="26" spans="1:5" x14ac:dyDescent="0.25">
      <c r="A26" s="2">
        <v>2010</v>
      </c>
      <c r="B26" s="3">
        <v>66</v>
      </c>
      <c r="C26" s="3">
        <v>3318</v>
      </c>
      <c r="D26" s="3">
        <v>786</v>
      </c>
      <c r="E26" s="3">
        <v>4170</v>
      </c>
    </row>
    <row r="27" spans="1:5" x14ac:dyDescent="0.25">
      <c r="A27" s="2">
        <v>2011</v>
      </c>
      <c r="B27" s="3">
        <v>52</v>
      </c>
      <c r="C27" s="3">
        <v>2906</v>
      </c>
      <c r="D27" s="3">
        <v>1007</v>
      </c>
      <c r="E27" s="3">
        <v>3965</v>
      </c>
    </row>
    <row r="28" spans="1:5" x14ac:dyDescent="0.25">
      <c r="A28" s="2">
        <v>2012</v>
      </c>
      <c r="B28" s="3">
        <v>53</v>
      </c>
      <c r="C28" s="3">
        <v>3020</v>
      </c>
      <c r="D28" s="3">
        <v>2211</v>
      </c>
      <c r="E28" s="3">
        <v>5284</v>
      </c>
    </row>
    <row r="29" spans="1:5" x14ac:dyDescent="0.25">
      <c r="A29" s="2">
        <v>2013</v>
      </c>
      <c r="B29" s="3">
        <v>4</v>
      </c>
      <c r="C29" s="3">
        <v>1913</v>
      </c>
      <c r="D29" s="3">
        <v>1485</v>
      </c>
      <c r="E29" s="3">
        <v>3402</v>
      </c>
    </row>
    <row r="30" spans="1:5" x14ac:dyDescent="0.25">
      <c r="A30" s="2">
        <v>2014</v>
      </c>
      <c r="B30" s="3">
        <v>154</v>
      </c>
      <c r="C30" s="3">
        <v>2050</v>
      </c>
      <c r="D30" s="3">
        <v>835</v>
      </c>
      <c r="E30" s="3">
        <v>3039</v>
      </c>
    </row>
    <row r="31" spans="1:5" x14ac:dyDescent="0.25">
      <c r="A31" s="2">
        <v>2015</v>
      </c>
      <c r="B31" s="3">
        <v>27.4</v>
      </c>
      <c r="C31" s="3">
        <v>2625.3999999999996</v>
      </c>
      <c r="D31" s="3">
        <v>1104.9000000000001</v>
      </c>
      <c r="E31" s="3">
        <v>3757.7</v>
      </c>
    </row>
    <row r="32" spans="1:5" x14ac:dyDescent="0.25">
      <c r="A32" s="2">
        <v>2016</v>
      </c>
      <c r="B32" s="3">
        <v>127.6</v>
      </c>
      <c r="C32" s="3">
        <v>3004.7000000000007</v>
      </c>
      <c r="D32" s="3">
        <v>1493.1</v>
      </c>
      <c r="E32" s="3">
        <v>4625.4000000000005</v>
      </c>
    </row>
    <row r="33" spans="1:5" x14ac:dyDescent="0.25">
      <c r="A33" s="2">
        <v>2017</v>
      </c>
      <c r="B33" s="3">
        <v>88.1</v>
      </c>
      <c r="C33" s="3">
        <v>1830.4999999999993</v>
      </c>
      <c r="D33" s="3">
        <v>384.29999999999995</v>
      </c>
      <c r="E33" s="3">
        <v>2302.8999999999992</v>
      </c>
    </row>
    <row r="34" spans="1:5" x14ac:dyDescent="0.25">
      <c r="A34" s="2">
        <v>2018</v>
      </c>
      <c r="B34" s="3">
        <v>154.79999999999998</v>
      </c>
      <c r="C34" s="3">
        <v>7248.4999999999973</v>
      </c>
      <c r="D34" s="3">
        <v>879.30000000000007</v>
      </c>
      <c r="E34" s="3">
        <v>8282.5999999999967</v>
      </c>
    </row>
    <row r="35" spans="1:5" x14ac:dyDescent="0.25">
      <c r="A35" s="2">
        <v>2019</v>
      </c>
      <c r="B35" s="3">
        <v>53.2</v>
      </c>
      <c r="C35" s="3">
        <v>3789.3999999999996</v>
      </c>
      <c r="D35" s="3">
        <v>522.30000000000007</v>
      </c>
      <c r="E35" s="3">
        <v>4364.8999999999996</v>
      </c>
    </row>
    <row r="36" spans="1:5" x14ac:dyDescent="0.25">
      <c r="A36" s="2">
        <v>2020</v>
      </c>
      <c r="B36" s="3">
        <v>275.7</v>
      </c>
      <c r="C36" s="3">
        <v>2900.0999999999981</v>
      </c>
      <c r="D36" s="3">
        <v>2656.1</v>
      </c>
      <c r="E36" s="3">
        <v>5831.8999999999978</v>
      </c>
    </row>
    <row r="37" spans="1:5" x14ac:dyDescent="0.25">
      <c r="A37" s="2">
        <v>2021</v>
      </c>
      <c r="B37" s="3">
        <v>124.70000000000002</v>
      </c>
      <c r="C37" s="3">
        <v>1295.7</v>
      </c>
      <c r="D37" s="3">
        <v>405.20000000000016</v>
      </c>
      <c r="E37" s="3">
        <v>1825.6000000000004</v>
      </c>
    </row>
    <row r="38" spans="1:5" x14ac:dyDescent="0.25">
      <c r="A38" s="2">
        <v>2022</v>
      </c>
      <c r="B38" s="3">
        <v>238.39999999999995</v>
      </c>
      <c r="C38" s="3">
        <v>2624.3999999999992</v>
      </c>
      <c r="D38" s="3">
        <v>541.40000000000009</v>
      </c>
      <c r="E38" s="3">
        <v>3404.1999999999994</v>
      </c>
    </row>
    <row r="39" spans="1:5" x14ac:dyDescent="0.25">
      <c r="A39" s="2">
        <v>2023</v>
      </c>
      <c r="B39" s="3">
        <v>124.9</v>
      </c>
      <c r="C39" s="3">
        <v>2406.6999999999989</v>
      </c>
      <c r="D39" s="3">
        <v>540.4</v>
      </c>
      <c r="E39" s="3">
        <v>3071.9999999999991</v>
      </c>
    </row>
    <row r="40" spans="1:5" x14ac:dyDescent="0.25">
      <c r="A40" s="2">
        <v>2024</v>
      </c>
      <c r="B40" s="3">
        <v>52.899999999999991</v>
      </c>
      <c r="C40" s="3">
        <v>1642.6000000000001</v>
      </c>
      <c r="D40" s="3">
        <v>381.9</v>
      </c>
      <c r="E40" s="3">
        <v>2077.4</v>
      </c>
    </row>
    <row r="41" spans="1:5" x14ac:dyDescent="0.25">
      <c r="A41" s="2" t="s">
        <v>13</v>
      </c>
      <c r="B41" s="3">
        <v>1596.7</v>
      </c>
      <c r="C41" s="3">
        <v>53856.999999999993</v>
      </c>
      <c r="D41" s="3">
        <v>17136.900000000001</v>
      </c>
      <c r="E41" s="3">
        <v>72590.599999999991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BA51"/>
  <sheetViews>
    <sheetView workbookViewId="0">
      <selection activeCell="AA32" sqref="AA32"/>
    </sheetView>
  </sheetViews>
  <sheetFormatPr baseColWidth="10" defaultRowHeight="15" x14ac:dyDescent="0.25"/>
  <cols>
    <col min="1" max="1" width="27.28515625" customWidth="1"/>
    <col min="2" max="2" width="11.28515625" customWidth="1"/>
    <col min="3" max="35" width="6.28515625" customWidth="1"/>
    <col min="36" max="36" width="8.7109375" customWidth="1"/>
    <col min="37" max="52" width="6.28515625" customWidth="1"/>
    <col min="53" max="53" width="10" bestFit="1" customWidth="1"/>
  </cols>
  <sheetData>
    <row r="6" ht="39.75" customHeight="1" x14ac:dyDescent="0.25"/>
    <row r="18" spans="1:2" x14ac:dyDescent="0.25">
      <c r="A18" s="8" t="s">
        <v>21</v>
      </c>
    </row>
    <row r="19" spans="1:2" x14ac:dyDescent="0.25">
      <c r="A19" t="s">
        <v>18</v>
      </c>
      <c r="B19" s="5" t="str">
        <f>CONCATENATE("Omdisponering av dyrka og dyrkbar jord i ",'pivot dyrka..'!C2)</f>
        <v>Omdisponering av dyrka og dyrkbar jord i (Alle)</v>
      </c>
    </row>
    <row r="42" spans="1:53" x14ac:dyDescent="0.25">
      <c r="AL42" s="9" t="str">
        <f>IF('pivot dyrka..'!AL6&gt;0,'pivot dyrka..'!AL6,"")</f>
        <v/>
      </c>
      <c r="AM42" s="9" t="str">
        <f>IF('pivot dyrka..'!AM6&gt;0,'pivot dyrka..'!AM6,"")</f>
        <v/>
      </c>
      <c r="AN42" s="9" t="str">
        <f>IF('pivot dyrka..'!AN6&gt;0,'pivot dyrka..'!AN6,"")</f>
        <v/>
      </c>
      <c r="AO42" s="9" t="str">
        <f>IF('pivot dyrka..'!AO6&gt;0,'pivot dyrka..'!AO6,"")</f>
        <v/>
      </c>
      <c r="AP42" s="9" t="str">
        <f>IF('pivot dyrka..'!AP6&gt;0,'pivot dyrka..'!AP6,"")</f>
        <v/>
      </c>
      <c r="AQ42" s="9" t="str">
        <f>IF('pivot dyrka..'!AQ6&gt;0,'pivot dyrka..'!AQ6,"")</f>
        <v/>
      </c>
      <c r="AR42" s="9" t="str">
        <f>IF('pivot dyrka..'!AR6&gt;0,'pivot dyrka..'!AR6,"")</f>
        <v/>
      </c>
      <c r="AS42" s="9" t="str">
        <f>IF('pivot dyrka..'!AS6&gt;0,'pivot dyrka..'!AS6,"")</f>
        <v/>
      </c>
      <c r="AT42" s="9" t="str">
        <f>IF('pivot dyrka..'!AT6&gt;0,'pivot dyrka..'!AT6,"")</f>
        <v/>
      </c>
      <c r="AU42" s="9" t="str">
        <f>IF('pivot dyrka..'!AU6&gt;0,'pivot dyrka..'!AU6,"")</f>
        <v/>
      </c>
      <c r="AV42" s="9" t="str">
        <f>IF('pivot dyrka..'!AV6&gt;0,'pivot dyrka..'!AV6,"")</f>
        <v/>
      </c>
      <c r="AW42" s="9" t="str">
        <f>IF('pivot dyrka..'!AW6&gt;0,'pivot dyrka..'!AW6,"")</f>
        <v/>
      </c>
      <c r="AX42" s="9" t="str">
        <f>IF('pivot dyrka..'!AX6&gt;0,'pivot dyrka..'!AX6,"")</f>
        <v/>
      </c>
      <c r="AY42" s="9" t="str">
        <f>IF('pivot dyrka..'!AY6&gt;0,'pivot dyrka..'!AY6,"")</f>
        <v/>
      </c>
      <c r="AZ42" s="9" t="str">
        <f>IF('pivot dyrka..'!AZ6&gt;0,'pivot dyrka..'!AZ6,"")</f>
        <v/>
      </c>
      <c r="BA42" s="9" t="str">
        <f>IF('pivot dyrka..'!BA6&gt;0,'pivot dyrka..'!BA6,"")</f>
        <v/>
      </c>
    </row>
    <row r="43" spans="1:53" x14ac:dyDescent="0.25">
      <c r="AK43" s="9" t="str">
        <f>IF('pivot dyrka..'!AK6&gt;0,'pivot dyrka..'!AK6,"")</f>
        <v/>
      </c>
      <c r="AL43" s="3" t="str">
        <f>IF('pivot dyrka..'!AL7&gt;0,'pivot dyrka..'!AL7,"")</f>
        <v/>
      </c>
      <c r="AM43" s="3" t="str">
        <f>IF('pivot dyrka..'!AM7&gt;0,'pivot dyrka..'!AM7,"")</f>
        <v/>
      </c>
      <c r="AN43" s="3" t="str">
        <f>IF('pivot dyrka..'!AN7&gt;0,'pivot dyrka..'!AN7,"")</f>
        <v/>
      </c>
      <c r="AO43" s="3" t="str">
        <f>IF('pivot dyrka..'!AO7&gt;0,'pivot dyrka..'!AO7,"")</f>
        <v/>
      </c>
      <c r="AP43" s="3" t="str">
        <f>IF('pivot dyrka..'!AP7&gt;0,'pivot dyrka..'!AP7,"")</f>
        <v/>
      </c>
      <c r="AQ43" s="3" t="str">
        <f>IF('pivot dyrka..'!AQ7&gt;0,'pivot dyrka..'!AQ7,"")</f>
        <v/>
      </c>
      <c r="AR43" s="3" t="str">
        <f>IF('pivot dyrka..'!AR7&gt;0,'pivot dyrka..'!AR7,"")</f>
        <v/>
      </c>
      <c r="AS43" s="3" t="str">
        <f>IF('pivot dyrka..'!AS7&gt;0,'pivot dyrka..'!AS7,"")</f>
        <v/>
      </c>
      <c r="AT43" s="3" t="str">
        <f>IF('pivot dyrka..'!AT7&gt;0,'pivot dyrka..'!AT7,"")</f>
        <v/>
      </c>
      <c r="AU43" s="3" t="str">
        <f>IF('pivot dyrka..'!AU7&gt;0,'pivot dyrka..'!AU7,"")</f>
        <v/>
      </c>
      <c r="AV43" s="3" t="str">
        <f>IF('pivot dyrka..'!AV7&gt;0,'pivot dyrka..'!AV7,"")</f>
        <v/>
      </c>
      <c r="AW43" s="3" t="str">
        <f>IF('pivot dyrka..'!AW7&gt;0,'pivot dyrka..'!AW7,"")</f>
        <v/>
      </c>
      <c r="AX43" s="3" t="str">
        <f>IF('pivot dyrka..'!AX7&gt;0,'pivot dyrka..'!AX7,"")</f>
        <v/>
      </c>
      <c r="AY43" s="3" t="str">
        <f>IF('pivot dyrka..'!AY7&gt;0,'pivot dyrka..'!AY7,"")</f>
        <v/>
      </c>
      <c r="AZ43" s="3" t="str">
        <f>IF('pivot dyrka..'!AZ7&gt;0,'pivot dyrka..'!AZ7,"")</f>
        <v/>
      </c>
      <c r="BA43" s="3" t="str">
        <f>IF('pivot dyrka..'!BA7&gt;0,'pivot dyrka..'!BA7,"")</f>
        <v/>
      </c>
    </row>
    <row r="44" spans="1:53" x14ac:dyDescent="0.25">
      <c r="AK44" s="3" t="str">
        <f>IF('pivot dyrka..'!AK7&gt;0,'pivot dyrka..'!AK7,"")</f>
        <v/>
      </c>
      <c r="AL44" s="3" t="str">
        <f>IF('pivot dyrka..'!AL8&gt;0,'pivot dyrka..'!AL8,"")</f>
        <v/>
      </c>
      <c r="AM44" s="3" t="str">
        <f>IF('pivot dyrka..'!AM8&gt;0,'pivot dyrka..'!AM8,"")</f>
        <v/>
      </c>
      <c r="AN44" s="3" t="str">
        <f>IF('pivot dyrka..'!AN8&gt;0,'pivot dyrka..'!AN8,"")</f>
        <v/>
      </c>
      <c r="AO44" s="3" t="str">
        <f>IF('pivot dyrka..'!AO8&gt;0,'pivot dyrka..'!AO8,"")</f>
        <v/>
      </c>
      <c r="AP44" s="3" t="str">
        <f>IF('pivot dyrka..'!AP8&gt;0,'pivot dyrka..'!AP8,"")</f>
        <v/>
      </c>
      <c r="AQ44" s="3" t="str">
        <f>IF('pivot dyrka..'!AQ8&gt;0,'pivot dyrka..'!AQ8,"")</f>
        <v/>
      </c>
      <c r="AR44" s="3" t="str">
        <f>IF('pivot dyrka..'!AR8&gt;0,'pivot dyrka..'!AR8,"")</f>
        <v/>
      </c>
      <c r="AS44" s="3" t="str">
        <f>IF('pivot dyrka..'!AS8&gt;0,'pivot dyrka..'!AS8,"")</f>
        <v/>
      </c>
      <c r="AT44" s="3" t="str">
        <f>IF('pivot dyrka..'!AT8&gt;0,'pivot dyrka..'!AT8,"")</f>
        <v/>
      </c>
      <c r="AU44" s="3" t="str">
        <f>IF('pivot dyrka..'!AU8&gt;0,'pivot dyrka..'!AU8,"")</f>
        <v/>
      </c>
      <c r="AV44" s="3" t="str">
        <f>IF('pivot dyrka..'!AV8&gt;0,'pivot dyrka..'!AV8,"")</f>
        <v/>
      </c>
      <c r="AW44" s="3" t="str">
        <f>IF('pivot dyrka..'!AW8&gt;0,'pivot dyrka..'!AW8,"")</f>
        <v/>
      </c>
      <c r="AX44" s="3" t="str">
        <f>IF('pivot dyrka..'!AX8&gt;0,'pivot dyrka..'!AX8,"")</f>
        <v/>
      </c>
      <c r="AY44" s="3" t="str">
        <f>IF('pivot dyrka..'!AY8&gt;0,'pivot dyrka..'!AY8,"")</f>
        <v/>
      </c>
      <c r="AZ44" s="3" t="str">
        <f>IF('pivot dyrka..'!AZ8&gt;0,'pivot dyrka..'!AZ8,"")</f>
        <v/>
      </c>
      <c r="BA44" s="3" t="str">
        <f>IF('pivot dyrka..'!BA8&gt;0,'pivot dyrka..'!BA8,"")</f>
        <v/>
      </c>
    </row>
    <row r="45" spans="1:53" x14ac:dyDescent="0.25">
      <c r="AK45" s="3" t="str">
        <f>IF('pivot dyrka..'!AK8&gt;0,'pivot dyrka..'!AK8,"")</f>
        <v/>
      </c>
      <c r="AL45" s="3" t="str">
        <f>IF('pivot dyrka..'!AL9&gt;0,'pivot dyrka..'!AL9,"")</f>
        <v/>
      </c>
      <c r="AM45" s="3" t="str">
        <f>IF('pivot dyrka..'!AM9&gt;0,'pivot dyrka..'!AM9,"")</f>
        <v/>
      </c>
      <c r="AN45" s="3" t="str">
        <f>IF('pivot dyrka..'!AN9&gt;0,'pivot dyrka..'!AN9,"")</f>
        <v/>
      </c>
      <c r="AO45" s="3" t="str">
        <f>IF('pivot dyrka..'!AO9&gt;0,'pivot dyrka..'!AO9,"")</f>
        <v/>
      </c>
      <c r="AP45" s="3" t="str">
        <f>IF('pivot dyrka..'!AP9&gt;0,'pivot dyrka..'!AP9,"")</f>
        <v/>
      </c>
      <c r="AQ45" s="3" t="str">
        <f>IF('pivot dyrka..'!AQ9&gt;0,'pivot dyrka..'!AQ9,"")</f>
        <v/>
      </c>
      <c r="AR45" s="3" t="str">
        <f>IF('pivot dyrka..'!AR9&gt;0,'pivot dyrka..'!AR9,"")</f>
        <v/>
      </c>
      <c r="AS45" s="3" t="str">
        <f>IF('pivot dyrka..'!AS9&gt;0,'pivot dyrka..'!AS9,"")</f>
        <v/>
      </c>
      <c r="AT45" s="3" t="str">
        <f>IF('pivot dyrka..'!AT9&gt;0,'pivot dyrka..'!AT9,"")</f>
        <v/>
      </c>
      <c r="AU45" s="3" t="str">
        <f>IF('pivot dyrka..'!AU9&gt;0,'pivot dyrka..'!AU9,"")</f>
        <v/>
      </c>
      <c r="AV45" s="3" t="str">
        <f>IF('pivot dyrka..'!AV9&gt;0,'pivot dyrka..'!AV9,"")</f>
        <v/>
      </c>
      <c r="AW45" s="3" t="str">
        <f>IF('pivot dyrka..'!AW9&gt;0,'pivot dyrka..'!AW9,"")</f>
        <v/>
      </c>
      <c r="AX45" s="3" t="str">
        <f>IF('pivot dyrka..'!AX9&gt;0,'pivot dyrka..'!AX9,"")</f>
        <v/>
      </c>
      <c r="AY45" s="3" t="str">
        <f>IF('pivot dyrka..'!AY9&gt;0,'pivot dyrka..'!AY9,"")</f>
        <v/>
      </c>
      <c r="AZ45" s="3" t="str">
        <f>IF('pivot dyrka..'!AZ9&gt;0,'pivot dyrka..'!AZ9,"")</f>
        <v/>
      </c>
      <c r="BA45" s="3" t="str">
        <f>IF('pivot dyrka..'!BA9&gt;0,'pivot dyrka..'!BA9,"")</f>
        <v/>
      </c>
    </row>
    <row r="46" spans="1:53" x14ac:dyDescent="0.25">
      <c r="AK46" s="3" t="str">
        <f>IF('pivot dyrka..'!AK9&gt;0,'pivot dyrka..'!AK9,"")</f>
        <v/>
      </c>
      <c r="AL46" s="3" t="str">
        <f>IF('pivot dyrka..'!AL10&gt;0,'pivot dyrka..'!AL10,"")</f>
        <v/>
      </c>
      <c r="AM46" s="3" t="str">
        <f>IF('pivot dyrka..'!AM10&gt;0,'pivot dyrka..'!AM10,"")</f>
        <v/>
      </c>
      <c r="AN46" s="3" t="str">
        <f>IF('pivot dyrka..'!AN10&gt;0,'pivot dyrka..'!AN10,"")</f>
        <v/>
      </c>
      <c r="AO46" s="3" t="str">
        <f>IF('pivot dyrka..'!AO10&gt;0,'pivot dyrka..'!AO10,"")</f>
        <v/>
      </c>
      <c r="AP46" s="3" t="str">
        <f>IF('pivot dyrka..'!AP10&gt;0,'pivot dyrka..'!AP10,"")</f>
        <v/>
      </c>
      <c r="AQ46" s="3" t="str">
        <f>IF('pivot dyrka..'!AQ10&gt;0,'pivot dyrka..'!AQ10,"")</f>
        <v/>
      </c>
      <c r="AR46" s="3" t="str">
        <f>IF('pivot dyrka..'!AR10&gt;0,'pivot dyrka..'!AR10,"")</f>
        <v/>
      </c>
      <c r="AS46" s="3" t="str">
        <f>IF('pivot dyrka..'!AS10&gt;0,'pivot dyrka..'!AS10,"")</f>
        <v/>
      </c>
      <c r="AT46" s="3" t="str">
        <f>IF('pivot dyrka..'!AT10&gt;0,'pivot dyrka..'!AT10,"")</f>
        <v/>
      </c>
      <c r="AU46" s="3" t="str">
        <f>IF('pivot dyrka..'!AU10&gt;0,'pivot dyrka..'!AU10,"")</f>
        <v/>
      </c>
      <c r="AV46" s="3" t="str">
        <f>IF('pivot dyrka..'!AV10&gt;0,'pivot dyrka..'!AV10,"")</f>
        <v/>
      </c>
      <c r="AW46" s="3" t="str">
        <f>IF('pivot dyrka..'!AW10&gt;0,'pivot dyrka..'!AW10,"")</f>
        <v/>
      </c>
      <c r="AX46" s="3" t="str">
        <f>IF('pivot dyrka..'!AX10&gt;0,'pivot dyrka..'!AX10,"")</f>
        <v/>
      </c>
      <c r="AY46" s="3" t="str">
        <f>IF('pivot dyrka..'!AY10&gt;0,'pivot dyrka..'!AY10,"")</f>
        <v/>
      </c>
      <c r="AZ46" s="3" t="str">
        <f>IF('pivot dyrka..'!AZ10&gt;0,'pivot dyrka..'!AZ10,"")</f>
        <v/>
      </c>
      <c r="BA46" s="3" t="str">
        <f>IF('pivot dyrka..'!BA10&gt;0,'pivot dyrka..'!BA10,"")</f>
        <v/>
      </c>
    </row>
    <row r="47" spans="1:53" x14ac:dyDescent="0.25">
      <c r="B47" s="9">
        <f>IF('pivot dyrka..'!B6&gt;0,'pivot dyrka..'!B6,"")</f>
        <v>1991</v>
      </c>
      <c r="C47" s="9">
        <f>IF('pivot dyrka..'!C6&gt;0,'pivot dyrka..'!C6,"")</f>
        <v>1992</v>
      </c>
      <c r="D47" s="9">
        <f>IF('pivot dyrka..'!D6&gt;0,'pivot dyrka..'!D6,"")</f>
        <v>1993</v>
      </c>
      <c r="E47" s="9">
        <f>IF('pivot dyrka..'!E6&gt;0,'pivot dyrka..'!E6,"")</f>
        <v>1994</v>
      </c>
      <c r="F47" s="9">
        <f>IF('pivot dyrka..'!F6&gt;0,'pivot dyrka..'!F6,"")</f>
        <v>1995</v>
      </c>
      <c r="G47" s="9">
        <f>IF('pivot dyrka..'!G6&gt;0,'pivot dyrka..'!G6,"")</f>
        <v>1996</v>
      </c>
      <c r="H47" s="9">
        <f>IF('pivot dyrka..'!H6&gt;0,'pivot dyrka..'!H6,"")</f>
        <v>1997</v>
      </c>
      <c r="I47" s="9">
        <f>IF('pivot dyrka..'!I6&gt;0,'pivot dyrka..'!I6,"")</f>
        <v>1998</v>
      </c>
      <c r="J47" s="9">
        <f>IF('pivot dyrka..'!J6&gt;0,'pivot dyrka..'!J6,"")</f>
        <v>1999</v>
      </c>
      <c r="K47" s="9">
        <f>IF('pivot dyrka..'!K6&gt;0,'pivot dyrka..'!K6,"")</f>
        <v>2000</v>
      </c>
      <c r="L47" s="9">
        <f>IF('pivot dyrka..'!L6&gt;0,'pivot dyrka..'!L6,"")</f>
        <v>2001</v>
      </c>
      <c r="M47" s="9">
        <f>IF('pivot dyrka..'!M6&gt;0,'pivot dyrka..'!M6,"")</f>
        <v>2002</v>
      </c>
      <c r="N47" s="9">
        <f>IF('pivot dyrka..'!N6&gt;0,'pivot dyrka..'!N6,"")</f>
        <v>2003</v>
      </c>
      <c r="O47" s="9">
        <f>IF('pivot dyrka..'!O6&gt;0,'pivot dyrka..'!O6,"")</f>
        <v>2004</v>
      </c>
      <c r="P47" s="9">
        <f>IF('pivot dyrka..'!P6&gt;0,'pivot dyrka..'!P6,"")</f>
        <v>2005</v>
      </c>
      <c r="Q47" s="9">
        <f>IF('pivot dyrka..'!Q6&gt;0,'pivot dyrka..'!Q6,"")</f>
        <v>2006</v>
      </c>
      <c r="R47" s="9">
        <f>IF('pivot dyrka..'!R6&gt;0,'pivot dyrka..'!R6,"")</f>
        <v>2007</v>
      </c>
      <c r="S47" s="9">
        <f>IF('pivot dyrka..'!S6&gt;0,'pivot dyrka..'!S6,"")</f>
        <v>2008</v>
      </c>
      <c r="T47" s="9">
        <f>IF('pivot dyrka..'!T6&gt;0,'pivot dyrka..'!T6,"")</f>
        <v>2009</v>
      </c>
      <c r="U47" s="9">
        <f>IF('pivot dyrka..'!U6&gt;0,'pivot dyrka..'!U6,"")</f>
        <v>2010</v>
      </c>
      <c r="V47" s="9">
        <f>IF('pivot dyrka..'!V6&gt;0,'pivot dyrka..'!V6,"")</f>
        <v>2011</v>
      </c>
      <c r="W47" s="9">
        <f>IF('pivot dyrka..'!W6&gt;0,'pivot dyrka..'!W6,"")</f>
        <v>2012</v>
      </c>
      <c r="X47" s="9">
        <f>IF('pivot dyrka..'!X6&gt;0,'pivot dyrka..'!X6,"")</f>
        <v>2013</v>
      </c>
      <c r="Y47" s="9">
        <f>IF('pivot dyrka..'!Y6&gt;0,'pivot dyrka..'!Y6,"")</f>
        <v>2014</v>
      </c>
      <c r="Z47" s="9">
        <f>IF('pivot dyrka..'!Z6&gt;0,'pivot dyrka..'!Z6,"")</f>
        <v>2015</v>
      </c>
      <c r="AA47" s="9">
        <f>IF('pivot dyrka..'!AA6&gt;0,'pivot dyrka..'!AA6,"")</f>
        <v>2016</v>
      </c>
      <c r="AB47" s="9">
        <f>IF('pivot dyrka..'!AB6&gt;0,'pivot dyrka..'!AB6,"")</f>
        <v>2017</v>
      </c>
      <c r="AC47" s="9">
        <f>IF('pivot dyrka..'!AC6&gt;0,'pivot dyrka..'!AC6,"")</f>
        <v>2018</v>
      </c>
      <c r="AD47" s="9">
        <f>IF('pivot dyrka..'!AD6&gt;0,'pivot dyrka..'!AD6,"")</f>
        <v>2019</v>
      </c>
      <c r="AE47" s="9">
        <f>IF('pivot dyrka..'!AE6&gt;0,'pivot dyrka..'!AE6,"")</f>
        <v>2020</v>
      </c>
      <c r="AF47" s="9">
        <f>IF('pivot dyrka..'!AF6&gt;0,'pivot dyrka..'!AF6,"")</f>
        <v>2021</v>
      </c>
      <c r="AG47" s="9">
        <f>IF('pivot dyrka..'!AG6&gt;0,'pivot dyrka..'!AG6,"")</f>
        <v>2022</v>
      </c>
      <c r="AH47" s="9">
        <f>IF('pivot dyrka..'!AH6&gt;0,'pivot dyrka..'!AH6,"")</f>
        <v>2023</v>
      </c>
      <c r="AI47" s="9">
        <f>IF('pivot dyrka..'!AI6&gt;0,'pivot dyrka..'!AI6,"")</f>
        <v>2024</v>
      </c>
      <c r="AJ47" s="9" t="str">
        <f>IF('pivot dyrka..'!AJ6&gt;0,'pivot dyrka..'!AJ6,"")</f>
        <v>Sum</v>
      </c>
      <c r="AK47" s="3" t="str">
        <f>IF('pivot dyrka..'!AK10&gt;0,'pivot dyrka..'!AK10,"")</f>
        <v/>
      </c>
    </row>
    <row r="48" spans="1:53" x14ac:dyDescent="0.25">
      <c r="A48" t="str">
        <f>+'pivot dyrka..'!A7</f>
        <v>Ikke fordelt</v>
      </c>
      <c r="B48" s="3" t="str">
        <f>IF('pivot dyrka..'!B7&gt;0,'pivot dyrka..'!B7,"")</f>
        <v/>
      </c>
      <c r="C48" s="3" t="str">
        <f>IF('pivot dyrka..'!C7&gt;0,'pivot dyrka..'!C7,"")</f>
        <v/>
      </c>
      <c r="D48" s="3">
        <f>IF('pivot dyrka..'!D7&gt;0,'pivot dyrka..'!D7,"")</f>
        <v>544</v>
      </c>
      <c r="E48" s="3">
        <f>IF('pivot dyrka..'!E7&gt;0,'pivot dyrka..'!E7,"")</f>
        <v>1071</v>
      </c>
      <c r="F48" s="3">
        <f>IF('pivot dyrka..'!F7&gt;0,'pivot dyrka..'!F7,"")</f>
        <v>573</v>
      </c>
      <c r="G48" s="3">
        <f>IF('pivot dyrka..'!G7&gt;0,'pivot dyrka..'!G7,"")</f>
        <v>135</v>
      </c>
      <c r="H48" s="3">
        <f>IF('pivot dyrka..'!H7&gt;0,'pivot dyrka..'!H7,"")</f>
        <v>657</v>
      </c>
      <c r="I48" s="3">
        <f>IF('pivot dyrka..'!I7&gt;0,'pivot dyrka..'!I7,"")</f>
        <v>604</v>
      </c>
      <c r="J48" s="3">
        <f>IF('pivot dyrka..'!J7&gt;0,'pivot dyrka..'!J7,"")</f>
        <v>668</v>
      </c>
      <c r="K48" s="3">
        <f>IF('pivot dyrka..'!K7&gt;0,'pivot dyrka..'!K7,"")</f>
        <v>1207</v>
      </c>
      <c r="L48" s="3">
        <f>IF('pivot dyrka..'!L7&gt;0,'pivot dyrka..'!L7,"")</f>
        <v>952</v>
      </c>
      <c r="M48" s="3">
        <f>IF('pivot dyrka..'!M7&gt;0,'pivot dyrka..'!M7,"")</f>
        <v>1114</v>
      </c>
      <c r="N48" s="3">
        <f>IF('pivot dyrka..'!N7&gt;0,'pivot dyrka..'!N7,"")</f>
        <v>1894</v>
      </c>
      <c r="O48" s="3">
        <f>IF('pivot dyrka..'!O7&gt;0,'pivot dyrka..'!O7,"")</f>
        <v>1850</v>
      </c>
      <c r="P48" s="3" t="str">
        <f>IF('pivot dyrka..'!P7&gt;0,'pivot dyrka..'!P7,"")</f>
        <v/>
      </c>
      <c r="Q48" s="3" t="str">
        <f>IF('pivot dyrka..'!Q7&gt;0,'pivot dyrka..'!Q7,"")</f>
        <v/>
      </c>
      <c r="R48" s="3" t="str">
        <f>IF('pivot dyrka..'!R7&gt;0,'pivot dyrka..'!R7,"")</f>
        <v/>
      </c>
      <c r="S48" s="3" t="str">
        <f>IF('pivot dyrka..'!S7&gt;0,'pivot dyrka..'!S7,"")</f>
        <v/>
      </c>
      <c r="T48" s="3" t="str">
        <f>IF('pivot dyrka..'!T7&gt;0,'pivot dyrka..'!T7,"")</f>
        <v/>
      </c>
      <c r="U48" s="3" t="str">
        <f>IF('pivot dyrka..'!U7&gt;0,'pivot dyrka..'!U7,"")</f>
        <v/>
      </c>
      <c r="V48" s="3" t="str">
        <f>IF('pivot dyrka..'!V7&gt;0,'pivot dyrka..'!V7,"")</f>
        <v/>
      </c>
      <c r="W48" s="3" t="str">
        <f>IF('pivot dyrka..'!W7&gt;0,'pivot dyrka..'!W7,"")</f>
        <v/>
      </c>
      <c r="X48" s="3" t="str">
        <f>IF('pivot dyrka..'!X7&gt;0,'pivot dyrka..'!X7,"")</f>
        <v/>
      </c>
      <c r="Y48" s="3" t="str">
        <f>IF('pivot dyrka..'!Y7&gt;0,'pivot dyrka..'!Y7,"")</f>
        <v/>
      </c>
      <c r="Z48" s="3" t="str">
        <f>IF('pivot dyrka..'!Z7&gt;0,'pivot dyrka..'!Z7,"")</f>
        <v/>
      </c>
      <c r="AA48" s="3" t="str">
        <f>IF('pivot dyrka..'!AA7&gt;0,'pivot dyrka..'!AA7,"")</f>
        <v/>
      </c>
      <c r="AB48" s="3" t="str">
        <f>IF('pivot dyrka..'!AB7&gt;0,'pivot dyrka..'!AB7,"")</f>
        <v/>
      </c>
      <c r="AC48" s="3" t="str">
        <f>IF('pivot dyrka..'!AC7&gt;0,'pivot dyrka..'!AC7,"")</f>
        <v/>
      </c>
      <c r="AD48" s="3" t="str">
        <f>IF('pivot dyrka..'!AD7&gt;0,'pivot dyrka..'!AD7,"")</f>
        <v/>
      </c>
      <c r="AE48" s="3" t="str">
        <f>IF('pivot dyrka..'!AE7&gt;0,'pivot dyrka..'!AE7,"")</f>
        <v/>
      </c>
      <c r="AF48" s="3" t="str">
        <f>IF('pivot dyrka..'!AF7&gt;0,'pivot dyrka..'!AF7,"")</f>
        <v/>
      </c>
      <c r="AG48" s="3" t="str">
        <f>IF('pivot dyrka..'!AG7&gt;0,'pivot dyrka..'!AG7,"")</f>
        <v/>
      </c>
      <c r="AH48" s="3" t="str">
        <f>IF('pivot dyrka..'!AH7&gt;0,'pivot dyrka..'!AH7,"")</f>
        <v/>
      </c>
      <c r="AI48" s="3" t="str">
        <f>IF('pivot dyrka..'!AI7&gt;0,'pivot dyrka..'!AI7,"")</f>
        <v/>
      </c>
      <c r="AJ48" s="3">
        <f>IF('pivot dyrka..'!AJ7&gt;0,'pivot dyrka..'!AJ7,"")</f>
        <v>11269</v>
      </c>
    </row>
    <row r="49" spans="1:36" x14ac:dyDescent="0.25">
      <c r="A49" t="str">
        <f>+'pivot dyrka..'!A8</f>
        <v>dyrka</v>
      </c>
      <c r="B49" s="3">
        <f>IF('pivot dyrka..'!B8&gt;0,'pivot dyrka..'!B8,"")</f>
        <v>2120.5000000000005</v>
      </c>
      <c r="C49" s="3">
        <f>IF('pivot dyrka..'!C8&gt;0,'pivot dyrka..'!C8,"")</f>
        <v>3696.75</v>
      </c>
      <c r="D49" s="3">
        <f>IF('pivot dyrka..'!D8&gt;0,'pivot dyrka..'!D8,"")</f>
        <v>5609.1</v>
      </c>
      <c r="E49" s="3">
        <f>IF('pivot dyrka..'!E8&gt;0,'pivot dyrka..'!E8,"")</f>
        <v>1371.75</v>
      </c>
      <c r="F49" s="3">
        <f>IF('pivot dyrka..'!F8&gt;0,'pivot dyrka..'!F8,"")</f>
        <v>4554</v>
      </c>
      <c r="G49" s="3">
        <f>IF('pivot dyrka..'!G8&gt;0,'pivot dyrka..'!G8,"")</f>
        <v>4234.5</v>
      </c>
      <c r="H49" s="3">
        <f>IF('pivot dyrka..'!H8&gt;0,'pivot dyrka..'!H8,"")</f>
        <v>2716.8000000000011</v>
      </c>
      <c r="I49" s="3">
        <f>IF('pivot dyrka..'!I8&gt;0,'pivot dyrka..'!I8,"")</f>
        <v>2576.8999999999996</v>
      </c>
      <c r="J49" s="3">
        <f>IF('pivot dyrka..'!J8&gt;0,'pivot dyrka..'!J8,"")</f>
        <v>2529.1</v>
      </c>
      <c r="K49" s="3">
        <f>IF('pivot dyrka..'!K8&gt;0,'pivot dyrka..'!K8,"")</f>
        <v>3370.0000000000005</v>
      </c>
      <c r="L49" s="3">
        <f>IF('pivot dyrka..'!L8&gt;0,'pivot dyrka..'!L8,"")</f>
        <v>3271.5999999999995</v>
      </c>
      <c r="M49" s="3">
        <f>IF('pivot dyrka..'!M8&gt;0,'pivot dyrka..'!M8,"")</f>
        <v>3153.5</v>
      </c>
      <c r="N49" s="3">
        <f>IF('pivot dyrka..'!N8&gt;0,'pivot dyrka..'!N8,"")</f>
        <v>4358.4999999999991</v>
      </c>
      <c r="O49" s="3">
        <f>IF('pivot dyrka..'!O8&gt;0,'pivot dyrka..'!O8,"")</f>
        <v>2394.9499999999998</v>
      </c>
      <c r="P49" s="3">
        <f>IF('pivot dyrka..'!P8&gt;0,'pivot dyrka..'!P8,"")</f>
        <v>2293</v>
      </c>
      <c r="Q49" s="3">
        <f>IF('pivot dyrka..'!Q8&gt;0,'pivot dyrka..'!Q8,"")</f>
        <v>2005</v>
      </c>
      <c r="R49" s="3">
        <f>IF('pivot dyrka..'!R8&gt;0,'pivot dyrka..'!R8,"")</f>
        <v>3450</v>
      </c>
      <c r="S49" s="3">
        <f>IF('pivot dyrka..'!S8&gt;0,'pivot dyrka..'!S8,"")</f>
        <v>2511</v>
      </c>
      <c r="T49" s="3">
        <f>IF('pivot dyrka..'!T8&gt;0,'pivot dyrka..'!T8,"")</f>
        <v>1967</v>
      </c>
      <c r="U49" s="3">
        <f>IF('pivot dyrka..'!U8&gt;0,'pivot dyrka..'!U8,"")</f>
        <v>1547</v>
      </c>
      <c r="V49" s="3">
        <f>IF('pivot dyrka..'!V8&gt;0,'pivot dyrka..'!V8,"")</f>
        <v>2317</v>
      </c>
      <c r="W49" s="3">
        <f>IF('pivot dyrka..'!W8&gt;0,'pivot dyrka..'!W8,"")</f>
        <v>1977</v>
      </c>
      <c r="X49" s="3">
        <f>IF('pivot dyrka..'!X8&gt;0,'pivot dyrka..'!X8,"")</f>
        <v>2077</v>
      </c>
      <c r="Y49" s="3">
        <f>IF('pivot dyrka..'!Y8&gt;0,'pivot dyrka..'!Y8,"")</f>
        <v>1360</v>
      </c>
      <c r="Z49" s="3">
        <f>IF('pivot dyrka..'!Z8&gt;0,'pivot dyrka..'!Z8,"")</f>
        <v>1730.8999999999999</v>
      </c>
      <c r="AA49" s="3">
        <f>IF('pivot dyrka..'!AA8&gt;0,'pivot dyrka..'!AA8,"")</f>
        <v>2418.1999999999998</v>
      </c>
      <c r="AB49" s="3">
        <f>IF('pivot dyrka..'!AB8&gt;0,'pivot dyrka..'!AB8,"")</f>
        <v>1235.4999999999995</v>
      </c>
      <c r="AC49" s="3">
        <f>IF('pivot dyrka..'!AC8&gt;0,'pivot dyrka..'!AC8,"")</f>
        <v>1659.7000000000005</v>
      </c>
      <c r="AD49" s="3">
        <f>IF('pivot dyrka..'!AD8&gt;0,'pivot dyrka..'!AD8,"")</f>
        <v>1230.1000000000004</v>
      </c>
      <c r="AE49" s="3">
        <f>IF('pivot dyrka..'!AE8&gt;0,'pivot dyrka..'!AE8,"")</f>
        <v>2150.9999999999995</v>
      </c>
      <c r="AF49" s="3">
        <f>IF('pivot dyrka..'!AF8&gt;0,'pivot dyrka..'!AF8,"")</f>
        <v>1034.2000000000003</v>
      </c>
      <c r="AG49" s="3">
        <f>IF('pivot dyrka..'!AG8&gt;0,'pivot dyrka..'!AG8,"")</f>
        <v>1344.8</v>
      </c>
      <c r="AH49" s="3">
        <f>IF('pivot dyrka..'!AH8&gt;0,'pivot dyrka..'!AH8,"")</f>
        <v>1049.4999999999998</v>
      </c>
      <c r="AI49" s="3">
        <f>IF('pivot dyrka..'!AI8&gt;0,'pivot dyrka..'!AI8,"")</f>
        <v>947.90000000000032</v>
      </c>
      <c r="AJ49" s="3">
        <f>IF('pivot dyrka..'!AJ8&gt;0,'pivot dyrka..'!AJ8,"")</f>
        <v>82263.749999999985</v>
      </c>
    </row>
    <row r="50" spans="1:36" x14ac:dyDescent="0.25">
      <c r="A50" t="str">
        <f>+'pivot dyrka..'!A9</f>
        <v>dyrkbar</v>
      </c>
      <c r="B50" s="3">
        <f>IF('pivot dyrka..'!B9&gt;0,'pivot dyrka..'!B9,"")</f>
        <v>456.1</v>
      </c>
      <c r="C50" s="3">
        <f>IF('pivot dyrka..'!C9&gt;0,'pivot dyrka..'!C9,"")</f>
        <v>295.25</v>
      </c>
      <c r="D50" s="3">
        <f>IF('pivot dyrka..'!D9&gt;0,'pivot dyrka..'!D9,"")</f>
        <v>6556.3</v>
      </c>
      <c r="E50" s="3">
        <f>IF('pivot dyrka..'!E9&gt;0,'pivot dyrka..'!E9,"")</f>
        <v>557.1</v>
      </c>
      <c r="F50" s="3">
        <f>IF('pivot dyrka..'!F9&gt;0,'pivot dyrka..'!F9,"")</f>
        <v>1687.8999999999999</v>
      </c>
      <c r="G50" s="3">
        <f>IF('pivot dyrka..'!G9&gt;0,'pivot dyrka..'!G9,"")</f>
        <v>1203</v>
      </c>
      <c r="H50" s="3">
        <f>IF('pivot dyrka..'!H9&gt;0,'pivot dyrka..'!H9,"")</f>
        <v>2990.2000000000003</v>
      </c>
      <c r="I50" s="3">
        <f>IF('pivot dyrka..'!I9&gt;0,'pivot dyrka..'!I9,"")</f>
        <v>600.6</v>
      </c>
      <c r="J50" s="3">
        <f>IF('pivot dyrka..'!J9&gt;0,'pivot dyrka..'!J9,"")</f>
        <v>1275</v>
      </c>
      <c r="K50" s="3">
        <f>IF('pivot dyrka..'!K9&gt;0,'pivot dyrka..'!K9,"")</f>
        <v>728.6</v>
      </c>
      <c r="L50" s="3">
        <f>IF('pivot dyrka..'!L9&gt;0,'pivot dyrka..'!L9,"")</f>
        <v>999.3</v>
      </c>
      <c r="M50" s="3">
        <f>IF('pivot dyrka..'!M9&gt;0,'pivot dyrka..'!M9,"")</f>
        <v>575.5</v>
      </c>
      <c r="N50" s="3">
        <f>IF('pivot dyrka..'!N9&gt;0,'pivot dyrka..'!N9,"")</f>
        <v>1781.1</v>
      </c>
      <c r="O50" s="3">
        <f>IF('pivot dyrka..'!O9&gt;0,'pivot dyrka..'!O9,"")</f>
        <v>582</v>
      </c>
      <c r="P50" s="3">
        <f>IF('pivot dyrka..'!P9&gt;0,'pivot dyrka..'!P9,"")</f>
        <v>2300</v>
      </c>
      <c r="Q50" s="3">
        <f>IF('pivot dyrka..'!Q9&gt;0,'pivot dyrka..'!Q9,"")</f>
        <v>1954</v>
      </c>
      <c r="R50" s="3">
        <f>IF('pivot dyrka..'!R9&gt;0,'pivot dyrka..'!R9,"")</f>
        <v>2482</v>
      </c>
      <c r="S50" s="3">
        <f>IF('pivot dyrka..'!S9&gt;0,'pivot dyrka..'!S9,"")</f>
        <v>1522</v>
      </c>
      <c r="T50" s="3">
        <f>IF('pivot dyrka..'!T9&gt;0,'pivot dyrka..'!T9,"")</f>
        <v>1903</v>
      </c>
      <c r="U50" s="3">
        <f>IF('pivot dyrka..'!U9&gt;0,'pivot dyrka..'!U9,"")</f>
        <v>1748</v>
      </c>
      <c r="V50" s="3">
        <f>IF('pivot dyrka..'!V9&gt;0,'pivot dyrka..'!V9,"")</f>
        <v>1583</v>
      </c>
      <c r="W50" s="3">
        <f>IF('pivot dyrka..'!W9&gt;0,'pivot dyrka..'!W9,"")</f>
        <v>1545</v>
      </c>
      <c r="X50" s="3">
        <f>IF('pivot dyrka..'!X9&gt;0,'pivot dyrka..'!X9,"")</f>
        <v>623</v>
      </c>
      <c r="Y50" s="3">
        <f>IF('pivot dyrka..'!Y9&gt;0,'pivot dyrka..'!Y9,"")</f>
        <v>858</v>
      </c>
      <c r="Z50" s="3">
        <f>IF('pivot dyrka..'!Z9&gt;0,'pivot dyrka..'!Z9,"")</f>
        <v>2297.1</v>
      </c>
      <c r="AA50" s="3">
        <f>IF('pivot dyrka..'!AA9&gt;0,'pivot dyrka..'!AA9,"")</f>
        <v>2589.4</v>
      </c>
      <c r="AB50" s="3">
        <f>IF('pivot dyrka..'!AB9&gt;0,'pivot dyrka..'!AB9,"")</f>
        <v>1579.3000000000002</v>
      </c>
      <c r="AC50" s="3">
        <f>IF('pivot dyrka..'!AC9&gt;0,'pivot dyrka..'!AC9,"")</f>
        <v>7089.4000000000024</v>
      </c>
      <c r="AD50" s="3">
        <f>IF('pivot dyrka..'!AD9&gt;0,'pivot dyrka..'!AD9,"")</f>
        <v>3478.099999999999</v>
      </c>
      <c r="AE50" s="3">
        <f>IF('pivot dyrka..'!AE9&gt;0,'pivot dyrka..'!AE9,"")</f>
        <v>4312.3000000000011</v>
      </c>
      <c r="AF50" s="3">
        <f>IF('pivot dyrka..'!AF9&gt;0,'pivot dyrka..'!AF9,"")</f>
        <v>1050.8000000000002</v>
      </c>
      <c r="AG50" s="3">
        <f>IF('pivot dyrka..'!AG9&gt;0,'pivot dyrka..'!AG9,"")</f>
        <v>2351.4999999999977</v>
      </c>
      <c r="AH50" s="3">
        <f>IF('pivot dyrka..'!AH9&gt;0,'pivot dyrka..'!AH9,"")</f>
        <v>2530.2999999999993</v>
      </c>
      <c r="AI50" s="3">
        <f>IF('pivot dyrka..'!AI9&gt;0,'pivot dyrka..'!AI9,"")</f>
        <v>1553.9000000000005</v>
      </c>
      <c r="AJ50" s="3">
        <f>IF('pivot dyrka..'!AJ9&gt;0,'pivot dyrka..'!AJ9,"")</f>
        <v>65638.05</v>
      </c>
    </row>
    <row r="51" spans="1:36" x14ac:dyDescent="0.25">
      <c r="A51" t="str">
        <f>+'pivot dyrka..'!A10</f>
        <v>Sum</v>
      </c>
      <c r="B51" s="3">
        <f>IF('pivot dyrka..'!B10&gt;0,'pivot dyrka..'!B10,"")</f>
        <v>2576.6000000000004</v>
      </c>
      <c r="C51" s="3">
        <f>IF('pivot dyrka..'!C10&gt;0,'pivot dyrka..'!C10,"")</f>
        <v>3992</v>
      </c>
      <c r="D51" s="3">
        <f>IF('pivot dyrka..'!D10&gt;0,'pivot dyrka..'!D10,"")</f>
        <v>12709.400000000001</v>
      </c>
      <c r="E51" s="3">
        <f>IF('pivot dyrka..'!E10&gt;0,'pivot dyrka..'!E10,"")</f>
        <v>2999.85</v>
      </c>
      <c r="F51" s="3">
        <f>IF('pivot dyrka..'!F10&gt;0,'pivot dyrka..'!F10,"")</f>
        <v>6814.9</v>
      </c>
      <c r="G51" s="3">
        <f>IF('pivot dyrka..'!G10&gt;0,'pivot dyrka..'!G10,"")</f>
        <v>5572.5</v>
      </c>
      <c r="H51" s="3">
        <f>IF('pivot dyrka..'!H10&gt;0,'pivot dyrka..'!H10,"")</f>
        <v>6364.0000000000018</v>
      </c>
      <c r="I51" s="3">
        <f>IF('pivot dyrka..'!I10&gt;0,'pivot dyrka..'!I10,"")</f>
        <v>3781.4999999999995</v>
      </c>
      <c r="J51" s="3">
        <f>IF('pivot dyrka..'!J10&gt;0,'pivot dyrka..'!J10,"")</f>
        <v>4472.1000000000004</v>
      </c>
      <c r="K51" s="3">
        <f>IF('pivot dyrka..'!K10&gt;0,'pivot dyrka..'!K10,"")</f>
        <v>5305.6</v>
      </c>
      <c r="L51" s="3">
        <f>IF('pivot dyrka..'!L10&gt;0,'pivot dyrka..'!L10,"")</f>
        <v>5222.8999999999996</v>
      </c>
      <c r="M51" s="3">
        <f>IF('pivot dyrka..'!M10&gt;0,'pivot dyrka..'!M10,"")</f>
        <v>4843</v>
      </c>
      <c r="N51" s="3">
        <f>IF('pivot dyrka..'!N10&gt;0,'pivot dyrka..'!N10,"")</f>
        <v>8033.5999999999985</v>
      </c>
      <c r="O51" s="3">
        <f>IF('pivot dyrka..'!O10&gt;0,'pivot dyrka..'!O10,"")</f>
        <v>4826.95</v>
      </c>
      <c r="P51" s="3">
        <f>IF('pivot dyrka..'!P10&gt;0,'pivot dyrka..'!P10,"")</f>
        <v>4593</v>
      </c>
      <c r="Q51" s="3">
        <f>IF('pivot dyrka..'!Q10&gt;0,'pivot dyrka..'!Q10,"")</f>
        <v>3959</v>
      </c>
      <c r="R51" s="3">
        <f>IF('pivot dyrka..'!R10&gt;0,'pivot dyrka..'!R10,"")</f>
        <v>5932</v>
      </c>
      <c r="S51" s="3">
        <f>IF('pivot dyrka..'!S10&gt;0,'pivot dyrka..'!S10,"")</f>
        <v>4033</v>
      </c>
      <c r="T51" s="3">
        <f>IF('pivot dyrka..'!T10&gt;0,'pivot dyrka..'!T10,"")</f>
        <v>3870</v>
      </c>
      <c r="U51" s="3">
        <f>IF('pivot dyrka..'!U10&gt;0,'pivot dyrka..'!U10,"")</f>
        <v>3295</v>
      </c>
      <c r="V51" s="3">
        <f>IF('pivot dyrka..'!V10&gt;0,'pivot dyrka..'!V10,"")</f>
        <v>3900</v>
      </c>
      <c r="W51" s="3">
        <f>IF('pivot dyrka..'!W10&gt;0,'pivot dyrka..'!W10,"")</f>
        <v>3522</v>
      </c>
      <c r="X51" s="3">
        <f>IF('pivot dyrka..'!X10&gt;0,'pivot dyrka..'!X10,"")</f>
        <v>2700</v>
      </c>
      <c r="Y51" s="3">
        <f>IF('pivot dyrka..'!Y10&gt;0,'pivot dyrka..'!Y10,"")</f>
        <v>2218</v>
      </c>
      <c r="Z51" s="3">
        <f>IF('pivot dyrka..'!Z10&gt;0,'pivot dyrka..'!Z10,"")</f>
        <v>4028</v>
      </c>
      <c r="AA51" s="3">
        <f>IF('pivot dyrka..'!AA10&gt;0,'pivot dyrka..'!AA10,"")</f>
        <v>5007.6000000000004</v>
      </c>
      <c r="AB51" s="3">
        <f>IF('pivot dyrka..'!AB10&gt;0,'pivot dyrka..'!AB10,"")</f>
        <v>2814.7999999999997</v>
      </c>
      <c r="AC51" s="3">
        <f>IF('pivot dyrka..'!AC10&gt;0,'pivot dyrka..'!AC10,"")</f>
        <v>8749.1000000000022</v>
      </c>
      <c r="AD51" s="3">
        <f>IF('pivot dyrka..'!AD10&gt;0,'pivot dyrka..'!AD10,"")</f>
        <v>4708.1999999999989</v>
      </c>
      <c r="AE51" s="3">
        <f>IF('pivot dyrka..'!AE10&gt;0,'pivot dyrka..'!AE10,"")</f>
        <v>6463.3000000000011</v>
      </c>
      <c r="AF51" s="3">
        <f>IF('pivot dyrka..'!AF10&gt;0,'pivot dyrka..'!AF10,"")</f>
        <v>2085.0000000000005</v>
      </c>
      <c r="AG51" s="3">
        <f>IF('pivot dyrka..'!AG10&gt;0,'pivot dyrka..'!AG10,"")</f>
        <v>3696.2999999999975</v>
      </c>
      <c r="AH51" s="3">
        <f>IF('pivot dyrka..'!AH10&gt;0,'pivot dyrka..'!AH10,"")</f>
        <v>3579.7999999999993</v>
      </c>
      <c r="AI51" s="3">
        <f>IF('pivot dyrka..'!AI10&gt;0,'pivot dyrka..'!AI10,"")</f>
        <v>2501.8000000000011</v>
      </c>
      <c r="AJ51" s="3">
        <f>IF('pivot dyrka..'!AJ10&gt;0,'pivot dyrka..'!AJ10,"")</f>
        <v>159170.79999999999</v>
      </c>
    </row>
  </sheetData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2"/>
  <sheetViews>
    <sheetView workbookViewId="0">
      <selection activeCell="S48" sqref="S48"/>
    </sheetView>
  </sheetViews>
  <sheetFormatPr baseColWidth="10" defaultRowHeight="15" x14ac:dyDescent="0.25"/>
  <cols>
    <col min="1" max="1" width="15.7109375" bestFit="1" customWidth="1"/>
    <col min="2" max="2" width="19.28515625" bestFit="1" customWidth="1"/>
    <col min="3" max="3" width="6.42578125" bestFit="1" customWidth="1"/>
    <col min="4" max="4" width="7.7109375" bestFit="1" customWidth="1"/>
    <col min="5" max="5" width="9.140625" bestFit="1" customWidth="1"/>
    <col min="6" max="35" width="5" bestFit="1" customWidth="1"/>
    <col min="36" max="36" width="7" bestFit="1" customWidth="1"/>
    <col min="37" max="56" width="4.7109375" bestFit="1" customWidth="1"/>
    <col min="57" max="57" width="6.7109375" bestFit="1" customWidth="1"/>
  </cols>
  <sheetData>
    <row r="1" spans="1:36" x14ac:dyDescent="0.25">
      <c r="A1" s="1" t="s">
        <v>28</v>
      </c>
      <c r="B1" t="s">
        <v>22</v>
      </c>
    </row>
    <row r="2" spans="1:36" x14ac:dyDescent="0.25">
      <c r="A2" s="1" t="s">
        <v>3</v>
      </c>
      <c r="B2" t="s">
        <v>1</v>
      </c>
      <c r="C2" t="str">
        <f>IF(B3="(Alle)",B2,B3)</f>
        <v>(Alle)</v>
      </c>
    </row>
    <row r="3" spans="1:36" x14ac:dyDescent="0.25">
      <c r="A3" s="1" t="s">
        <v>4</v>
      </c>
      <c r="B3" t="s">
        <v>1</v>
      </c>
    </row>
    <row r="5" spans="1:36" x14ac:dyDescent="0.25">
      <c r="A5" s="1" t="s">
        <v>26</v>
      </c>
      <c r="B5" s="1" t="s">
        <v>27</v>
      </c>
    </row>
    <row r="6" spans="1:36" x14ac:dyDescent="0.25">
      <c r="A6" s="1" t="s">
        <v>25</v>
      </c>
      <c r="B6">
        <v>1991</v>
      </c>
      <c r="C6">
        <v>1992</v>
      </c>
      <c r="D6">
        <v>1993</v>
      </c>
      <c r="E6">
        <v>1994</v>
      </c>
      <c r="F6">
        <v>1995</v>
      </c>
      <c r="G6">
        <v>1996</v>
      </c>
      <c r="H6">
        <v>1997</v>
      </c>
      <c r="I6">
        <v>1998</v>
      </c>
      <c r="J6">
        <v>1999</v>
      </c>
      <c r="K6">
        <v>2000</v>
      </c>
      <c r="L6">
        <v>2001</v>
      </c>
      <c r="M6">
        <v>2002</v>
      </c>
      <c r="N6">
        <v>2003</v>
      </c>
      <c r="O6">
        <v>2004</v>
      </c>
      <c r="P6">
        <v>2005</v>
      </c>
      <c r="Q6">
        <v>2006</v>
      </c>
      <c r="R6">
        <v>2007</v>
      </c>
      <c r="S6">
        <v>2008</v>
      </c>
      <c r="T6">
        <v>2009</v>
      </c>
      <c r="U6">
        <v>2010</v>
      </c>
      <c r="V6">
        <v>2011</v>
      </c>
      <c r="W6">
        <v>2012</v>
      </c>
      <c r="X6">
        <v>2013</v>
      </c>
      <c r="Y6">
        <v>2014</v>
      </c>
      <c r="Z6">
        <v>2015</v>
      </c>
      <c r="AA6">
        <v>2016</v>
      </c>
      <c r="AB6">
        <v>2017</v>
      </c>
      <c r="AC6">
        <v>2018</v>
      </c>
      <c r="AD6">
        <v>2019</v>
      </c>
      <c r="AE6">
        <v>2020</v>
      </c>
      <c r="AF6">
        <v>2021</v>
      </c>
      <c r="AG6">
        <v>2022</v>
      </c>
      <c r="AH6">
        <v>2023</v>
      </c>
      <c r="AI6">
        <v>2024</v>
      </c>
      <c r="AJ6" t="s">
        <v>29</v>
      </c>
    </row>
    <row r="7" spans="1:36" x14ac:dyDescent="0.25">
      <c r="A7" s="2" t="s">
        <v>10</v>
      </c>
      <c r="B7" s="12"/>
      <c r="C7" s="12"/>
      <c r="D7" s="12">
        <v>544</v>
      </c>
      <c r="E7" s="12">
        <v>1071</v>
      </c>
      <c r="F7" s="12">
        <v>573</v>
      </c>
      <c r="G7" s="12">
        <v>135</v>
      </c>
      <c r="H7" s="12">
        <v>657</v>
      </c>
      <c r="I7" s="12">
        <v>604</v>
      </c>
      <c r="J7" s="12">
        <v>668</v>
      </c>
      <c r="K7" s="12">
        <v>1207</v>
      </c>
      <c r="L7" s="12">
        <v>952</v>
      </c>
      <c r="M7" s="12">
        <v>1114</v>
      </c>
      <c r="N7" s="12">
        <v>1894</v>
      </c>
      <c r="O7" s="12">
        <v>1850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>
        <v>11269</v>
      </c>
    </row>
    <row r="8" spans="1:36" x14ac:dyDescent="0.25">
      <c r="A8" s="2" t="s">
        <v>24</v>
      </c>
      <c r="B8" s="12">
        <v>2120.5000000000005</v>
      </c>
      <c r="C8" s="12">
        <v>3696.75</v>
      </c>
      <c r="D8" s="12">
        <v>5609.1</v>
      </c>
      <c r="E8" s="12">
        <v>1371.75</v>
      </c>
      <c r="F8" s="12">
        <v>4554</v>
      </c>
      <c r="G8" s="12">
        <v>4234.5</v>
      </c>
      <c r="H8" s="12">
        <v>2716.8000000000011</v>
      </c>
      <c r="I8" s="12">
        <v>2576.8999999999996</v>
      </c>
      <c r="J8" s="12">
        <v>2529.1</v>
      </c>
      <c r="K8" s="12">
        <v>3370.0000000000005</v>
      </c>
      <c r="L8" s="12">
        <v>3271.5999999999995</v>
      </c>
      <c r="M8" s="12">
        <v>3153.5</v>
      </c>
      <c r="N8" s="12">
        <v>4358.4999999999991</v>
      </c>
      <c r="O8" s="12">
        <v>2394.9499999999998</v>
      </c>
      <c r="P8" s="12">
        <v>2293</v>
      </c>
      <c r="Q8" s="12">
        <v>2005</v>
      </c>
      <c r="R8" s="12">
        <v>3450</v>
      </c>
      <c r="S8" s="12">
        <v>2511</v>
      </c>
      <c r="T8" s="12">
        <v>1967</v>
      </c>
      <c r="U8" s="12">
        <v>1547</v>
      </c>
      <c r="V8" s="12">
        <v>2317</v>
      </c>
      <c r="W8" s="12">
        <v>1977</v>
      </c>
      <c r="X8" s="12">
        <v>2077</v>
      </c>
      <c r="Y8" s="12">
        <v>1360</v>
      </c>
      <c r="Z8" s="12">
        <v>1730.8999999999999</v>
      </c>
      <c r="AA8" s="12">
        <v>2418.1999999999998</v>
      </c>
      <c r="AB8" s="12">
        <v>1235.4999999999995</v>
      </c>
      <c r="AC8" s="12">
        <v>1659.7000000000005</v>
      </c>
      <c r="AD8" s="12">
        <v>1230.1000000000004</v>
      </c>
      <c r="AE8" s="12">
        <v>2150.9999999999995</v>
      </c>
      <c r="AF8" s="12">
        <v>1034.2000000000003</v>
      </c>
      <c r="AG8" s="12">
        <v>1344.8</v>
      </c>
      <c r="AH8" s="12">
        <v>1049.4999999999998</v>
      </c>
      <c r="AI8" s="12">
        <v>947.90000000000032</v>
      </c>
      <c r="AJ8" s="12">
        <v>82263.749999999985</v>
      </c>
    </row>
    <row r="9" spans="1:36" x14ac:dyDescent="0.25">
      <c r="A9" s="2" t="s">
        <v>23</v>
      </c>
      <c r="B9" s="12">
        <v>456.1</v>
      </c>
      <c r="C9" s="12">
        <v>295.25</v>
      </c>
      <c r="D9" s="12">
        <v>6556.3</v>
      </c>
      <c r="E9" s="12">
        <v>557.1</v>
      </c>
      <c r="F9" s="12">
        <v>1687.8999999999999</v>
      </c>
      <c r="G9" s="12">
        <v>1203</v>
      </c>
      <c r="H9" s="12">
        <v>2990.2000000000003</v>
      </c>
      <c r="I9" s="12">
        <v>600.6</v>
      </c>
      <c r="J9" s="12">
        <v>1275</v>
      </c>
      <c r="K9" s="12">
        <v>728.6</v>
      </c>
      <c r="L9" s="12">
        <v>999.3</v>
      </c>
      <c r="M9" s="12">
        <v>575.5</v>
      </c>
      <c r="N9" s="12">
        <v>1781.1</v>
      </c>
      <c r="O9" s="12">
        <v>582</v>
      </c>
      <c r="P9" s="12">
        <v>2300</v>
      </c>
      <c r="Q9" s="12">
        <v>1954</v>
      </c>
      <c r="R9" s="12">
        <v>2482</v>
      </c>
      <c r="S9" s="12">
        <v>1522</v>
      </c>
      <c r="T9" s="12">
        <v>1903</v>
      </c>
      <c r="U9" s="12">
        <v>1748</v>
      </c>
      <c r="V9" s="12">
        <v>1583</v>
      </c>
      <c r="W9" s="12">
        <v>1545</v>
      </c>
      <c r="X9" s="12">
        <v>623</v>
      </c>
      <c r="Y9" s="12">
        <v>858</v>
      </c>
      <c r="Z9" s="12">
        <v>2297.1</v>
      </c>
      <c r="AA9" s="12">
        <v>2589.4</v>
      </c>
      <c r="AB9" s="12">
        <v>1579.3000000000002</v>
      </c>
      <c r="AC9" s="12">
        <v>7089.4000000000024</v>
      </c>
      <c r="AD9" s="12">
        <v>3478.099999999999</v>
      </c>
      <c r="AE9" s="12">
        <v>4312.3000000000011</v>
      </c>
      <c r="AF9" s="12">
        <v>1050.8000000000002</v>
      </c>
      <c r="AG9" s="12">
        <v>2351.4999999999977</v>
      </c>
      <c r="AH9" s="12">
        <v>2530.2999999999993</v>
      </c>
      <c r="AI9" s="12">
        <v>1553.9000000000005</v>
      </c>
      <c r="AJ9" s="12">
        <v>65638.05</v>
      </c>
    </row>
    <row r="10" spans="1:36" x14ac:dyDescent="0.25">
      <c r="A10" s="2" t="s">
        <v>29</v>
      </c>
      <c r="B10" s="12">
        <v>2576.6000000000004</v>
      </c>
      <c r="C10" s="12">
        <v>3992</v>
      </c>
      <c r="D10" s="12">
        <v>12709.400000000001</v>
      </c>
      <c r="E10" s="12">
        <v>2999.85</v>
      </c>
      <c r="F10" s="12">
        <v>6814.9</v>
      </c>
      <c r="G10" s="12">
        <v>5572.5</v>
      </c>
      <c r="H10" s="12">
        <v>6364.0000000000018</v>
      </c>
      <c r="I10" s="12">
        <v>3781.4999999999995</v>
      </c>
      <c r="J10" s="12">
        <v>4472.1000000000004</v>
      </c>
      <c r="K10" s="12">
        <v>5305.6</v>
      </c>
      <c r="L10" s="12">
        <v>5222.8999999999996</v>
      </c>
      <c r="M10" s="12">
        <v>4843</v>
      </c>
      <c r="N10" s="12">
        <v>8033.5999999999985</v>
      </c>
      <c r="O10" s="12">
        <v>4826.95</v>
      </c>
      <c r="P10" s="12">
        <v>4593</v>
      </c>
      <c r="Q10" s="12">
        <v>3959</v>
      </c>
      <c r="R10" s="12">
        <v>5932</v>
      </c>
      <c r="S10" s="12">
        <v>4033</v>
      </c>
      <c r="T10" s="12">
        <v>3870</v>
      </c>
      <c r="U10" s="12">
        <v>3295</v>
      </c>
      <c r="V10" s="12">
        <v>3900</v>
      </c>
      <c r="W10" s="12">
        <v>3522</v>
      </c>
      <c r="X10" s="12">
        <v>2700</v>
      </c>
      <c r="Y10" s="12">
        <v>2218</v>
      </c>
      <c r="Z10" s="12">
        <v>4028</v>
      </c>
      <c r="AA10" s="12">
        <v>5007.6000000000004</v>
      </c>
      <c r="AB10" s="12">
        <v>2814.7999999999997</v>
      </c>
      <c r="AC10" s="12">
        <v>8749.1000000000022</v>
      </c>
      <c r="AD10" s="12">
        <v>4708.1999999999989</v>
      </c>
      <c r="AE10" s="12">
        <v>6463.3000000000011</v>
      </c>
      <c r="AF10" s="12">
        <v>2085.0000000000005</v>
      </c>
      <c r="AG10" s="12">
        <v>3696.2999999999975</v>
      </c>
      <c r="AH10" s="12">
        <v>3579.7999999999993</v>
      </c>
      <c r="AI10" s="12">
        <v>2501.8000000000011</v>
      </c>
      <c r="AJ10" s="12">
        <v>159170.79999999999</v>
      </c>
    </row>
    <row r="12" spans="1:36" x14ac:dyDescent="0.25">
      <c r="A12" s="1" t="s">
        <v>3</v>
      </c>
      <c r="B12" t="s">
        <v>1</v>
      </c>
    </row>
    <row r="13" spans="1:36" x14ac:dyDescent="0.25">
      <c r="A13" s="1" t="s">
        <v>4</v>
      </c>
      <c r="B13" t="s">
        <v>1</v>
      </c>
    </row>
    <row r="14" spans="1:36" x14ac:dyDescent="0.25">
      <c r="A14" s="1" t="s">
        <v>28</v>
      </c>
      <c r="B14" t="s">
        <v>22</v>
      </c>
    </row>
    <row r="16" spans="1:36" x14ac:dyDescent="0.25">
      <c r="A16" s="1" t="s">
        <v>14</v>
      </c>
      <c r="B16" s="1" t="s">
        <v>27</v>
      </c>
    </row>
    <row r="17" spans="1:5" x14ac:dyDescent="0.25">
      <c r="A17" s="1" t="s">
        <v>25</v>
      </c>
      <c r="B17" t="s">
        <v>10</v>
      </c>
      <c r="C17" t="s">
        <v>24</v>
      </c>
      <c r="D17" t="s">
        <v>23</v>
      </c>
      <c r="E17" t="s">
        <v>13</v>
      </c>
    </row>
    <row r="18" spans="1:5" x14ac:dyDescent="0.25">
      <c r="A18" s="2">
        <v>1991</v>
      </c>
      <c r="B18" s="3"/>
      <c r="C18" s="3">
        <v>2120.5000000000005</v>
      </c>
      <c r="D18" s="3">
        <v>456.1</v>
      </c>
      <c r="E18" s="3">
        <v>2576.6000000000004</v>
      </c>
    </row>
    <row r="19" spans="1:5" x14ac:dyDescent="0.25">
      <c r="A19" s="2">
        <v>1992</v>
      </c>
      <c r="B19" s="3"/>
      <c r="C19" s="3">
        <v>3696.75</v>
      </c>
      <c r="D19" s="3">
        <v>295.25</v>
      </c>
      <c r="E19" s="3">
        <v>3992</v>
      </c>
    </row>
    <row r="20" spans="1:5" x14ac:dyDescent="0.25">
      <c r="A20" s="2">
        <v>1993</v>
      </c>
      <c r="B20" s="3">
        <v>544</v>
      </c>
      <c r="C20" s="3">
        <v>5609.1</v>
      </c>
      <c r="D20" s="3">
        <v>6556.3</v>
      </c>
      <c r="E20" s="3">
        <v>12709.400000000001</v>
      </c>
    </row>
    <row r="21" spans="1:5" x14ac:dyDescent="0.25">
      <c r="A21" s="2">
        <v>1994</v>
      </c>
      <c r="B21" s="3">
        <v>1071</v>
      </c>
      <c r="C21" s="3">
        <v>1371.75</v>
      </c>
      <c r="D21" s="3">
        <v>557.1</v>
      </c>
      <c r="E21" s="3">
        <v>2999.85</v>
      </c>
    </row>
    <row r="22" spans="1:5" x14ac:dyDescent="0.25">
      <c r="A22" s="2">
        <v>1995</v>
      </c>
      <c r="B22" s="3">
        <v>573</v>
      </c>
      <c r="C22" s="3">
        <v>4554</v>
      </c>
      <c r="D22" s="3">
        <v>1687.8999999999999</v>
      </c>
      <c r="E22" s="3">
        <v>6814.9</v>
      </c>
    </row>
    <row r="23" spans="1:5" x14ac:dyDescent="0.25">
      <c r="A23" s="2">
        <v>1996</v>
      </c>
      <c r="B23" s="3">
        <v>135</v>
      </c>
      <c r="C23" s="3">
        <v>4234.5</v>
      </c>
      <c r="D23" s="3">
        <v>1203</v>
      </c>
      <c r="E23" s="3">
        <v>5572.5</v>
      </c>
    </row>
    <row r="24" spans="1:5" x14ac:dyDescent="0.25">
      <c r="A24" s="2">
        <v>1997</v>
      </c>
      <c r="B24" s="3">
        <v>657</v>
      </c>
      <c r="C24" s="3">
        <v>2716.8000000000011</v>
      </c>
      <c r="D24" s="3">
        <v>2990.2000000000003</v>
      </c>
      <c r="E24" s="3">
        <v>6364.0000000000018</v>
      </c>
    </row>
    <row r="25" spans="1:5" x14ac:dyDescent="0.25">
      <c r="A25" s="2">
        <v>1998</v>
      </c>
      <c r="B25" s="3">
        <v>604</v>
      </c>
      <c r="C25" s="3">
        <v>2576.8999999999996</v>
      </c>
      <c r="D25" s="3">
        <v>600.6</v>
      </c>
      <c r="E25" s="3">
        <v>3781.4999999999995</v>
      </c>
    </row>
    <row r="26" spans="1:5" x14ac:dyDescent="0.25">
      <c r="A26" s="2">
        <v>1999</v>
      </c>
      <c r="B26" s="3">
        <v>668</v>
      </c>
      <c r="C26" s="3">
        <v>2529.1</v>
      </c>
      <c r="D26" s="3">
        <v>1275</v>
      </c>
      <c r="E26" s="3">
        <v>4472.1000000000004</v>
      </c>
    </row>
    <row r="27" spans="1:5" x14ac:dyDescent="0.25">
      <c r="A27" s="2">
        <v>2000</v>
      </c>
      <c r="B27" s="3">
        <v>1207</v>
      </c>
      <c r="C27" s="3">
        <v>3370.0000000000005</v>
      </c>
      <c r="D27" s="3">
        <v>728.6</v>
      </c>
      <c r="E27" s="3">
        <v>5305.6</v>
      </c>
    </row>
    <row r="28" spans="1:5" x14ac:dyDescent="0.25">
      <c r="A28" s="2">
        <v>2001</v>
      </c>
      <c r="B28" s="3">
        <v>952</v>
      </c>
      <c r="C28" s="3">
        <v>3271.5999999999995</v>
      </c>
      <c r="D28" s="3">
        <v>999.3</v>
      </c>
      <c r="E28" s="3">
        <v>5222.8999999999996</v>
      </c>
    </row>
    <row r="29" spans="1:5" x14ac:dyDescent="0.25">
      <c r="A29" s="2">
        <v>2002</v>
      </c>
      <c r="B29" s="3">
        <v>1114</v>
      </c>
      <c r="C29" s="3">
        <v>3153.5</v>
      </c>
      <c r="D29" s="3">
        <v>575.5</v>
      </c>
      <c r="E29" s="3">
        <v>4843</v>
      </c>
    </row>
    <row r="30" spans="1:5" x14ac:dyDescent="0.25">
      <c r="A30" s="2">
        <v>2003</v>
      </c>
      <c r="B30" s="3">
        <v>1894</v>
      </c>
      <c r="C30" s="3">
        <v>4358.4999999999991</v>
      </c>
      <c r="D30" s="3">
        <v>1781.1</v>
      </c>
      <c r="E30" s="3">
        <v>8033.5999999999985</v>
      </c>
    </row>
    <row r="31" spans="1:5" x14ac:dyDescent="0.25">
      <c r="A31" s="2">
        <v>2004</v>
      </c>
      <c r="B31" s="3">
        <v>1850</v>
      </c>
      <c r="C31" s="3">
        <v>2394.9499999999998</v>
      </c>
      <c r="D31" s="3">
        <v>582</v>
      </c>
      <c r="E31" s="3">
        <v>4826.95</v>
      </c>
    </row>
    <row r="32" spans="1:5" x14ac:dyDescent="0.25">
      <c r="A32" s="2">
        <v>2005</v>
      </c>
      <c r="B32" s="3"/>
      <c r="C32" s="3">
        <v>2293</v>
      </c>
      <c r="D32" s="3">
        <v>2300</v>
      </c>
      <c r="E32" s="3">
        <v>4593</v>
      </c>
    </row>
    <row r="33" spans="1:5" x14ac:dyDescent="0.25">
      <c r="A33" s="2">
        <v>2006</v>
      </c>
      <c r="B33" s="3"/>
      <c r="C33" s="3">
        <v>2005</v>
      </c>
      <c r="D33" s="3">
        <v>1954</v>
      </c>
      <c r="E33" s="3">
        <v>3959</v>
      </c>
    </row>
    <row r="34" spans="1:5" x14ac:dyDescent="0.25">
      <c r="A34" s="2">
        <v>2007</v>
      </c>
      <c r="B34" s="3"/>
      <c r="C34" s="3">
        <v>3450</v>
      </c>
      <c r="D34" s="3">
        <v>2482</v>
      </c>
      <c r="E34" s="3">
        <v>5932</v>
      </c>
    </row>
    <row r="35" spans="1:5" x14ac:dyDescent="0.25">
      <c r="A35" s="2">
        <v>2008</v>
      </c>
      <c r="B35" s="3"/>
      <c r="C35" s="3">
        <v>2511</v>
      </c>
      <c r="D35" s="3">
        <v>1522</v>
      </c>
      <c r="E35" s="3">
        <v>4033</v>
      </c>
    </row>
    <row r="36" spans="1:5" x14ac:dyDescent="0.25">
      <c r="A36" s="2">
        <v>2009</v>
      </c>
      <c r="B36" s="3"/>
      <c r="C36" s="3">
        <v>1967</v>
      </c>
      <c r="D36" s="3">
        <v>1903</v>
      </c>
      <c r="E36" s="3">
        <v>3870</v>
      </c>
    </row>
    <row r="37" spans="1:5" x14ac:dyDescent="0.25">
      <c r="A37" s="2">
        <v>2010</v>
      </c>
      <c r="B37" s="3"/>
      <c r="C37" s="3">
        <v>1547</v>
      </c>
      <c r="D37" s="3">
        <v>1748</v>
      </c>
      <c r="E37" s="3">
        <v>3295</v>
      </c>
    </row>
    <row r="38" spans="1:5" x14ac:dyDescent="0.25">
      <c r="A38" s="2">
        <v>2011</v>
      </c>
      <c r="B38" s="3"/>
      <c r="C38" s="3">
        <v>2317</v>
      </c>
      <c r="D38" s="3">
        <v>1583</v>
      </c>
      <c r="E38" s="3">
        <v>3900</v>
      </c>
    </row>
    <row r="39" spans="1:5" x14ac:dyDescent="0.25">
      <c r="A39" s="2">
        <v>2012</v>
      </c>
      <c r="B39" s="3"/>
      <c r="C39" s="3">
        <v>1977</v>
      </c>
      <c r="D39" s="3">
        <v>1545</v>
      </c>
      <c r="E39" s="3">
        <v>3522</v>
      </c>
    </row>
    <row r="40" spans="1:5" x14ac:dyDescent="0.25">
      <c r="A40" s="2">
        <v>2013</v>
      </c>
      <c r="B40" s="3"/>
      <c r="C40" s="3">
        <v>2077</v>
      </c>
      <c r="D40" s="3">
        <v>623</v>
      </c>
      <c r="E40" s="3">
        <v>2700</v>
      </c>
    </row>
    <row r="41" spans="1:5" x14ac:dyDescent="0.25">
      <c r="A41" s="2">
        <v>2014</v>
      </c>
      <c r="B41" s="3"/>
      <c r="C41" s="3">
        <v>1360</v>
      </c>
      <c r="D41" s="3">
        <v>858</v>
      </c>
      <c r="E41" s="3">
        <v>2218</v>
      </c>
    </row>
    <row r="42" spans="1:5" x14ac:dyDescent="0.25">
      <c r="A42" s="2">
        <v>2015</v>
      </c>
      <c r="B42" s="3"/>
      <c r="C42" s="3">
        <v>1730.8999999999999</v>
      </c>
      <c r="D42" s="3">
        <v>2297.1</v>
      </c>
      <c r="E42" s="3">
        <v>4028</v>
      </c>
    </row>
    <row r="43" spans="1:5" x14ac:dyDescent="0.25">
      <c r="A43" s="2">
        <v>2016</v>
      </c>
      <c r="B43" s="3"/>
      <c r="C43" s="3">
        <v>2418.1999999999998</v>
      </c>
      <c r="D43" s="3">
        <v>2589.4</v>
      </c>
      <c r="E43" s="3">
        <v>5007.6000000000004</v>
      </c>
    </row>
    <row r="44" spans="1:5" x14ac:dyDescent="0.25">
      <c r="A44" s="2">
        <v>2017</v>
      </c>
      <c r="B44" s="3"/>
      <c r="C44" s="3">
        <v>1235.4999999999995</v>
      </c>
      <c r="D44" s="3">
        <v>1579.3000000000002</v>
      </c>
      <c r="E44" s="3">
        <v>2814.7999999999997</v>
      </c>
    </row>
    <row r="45" spans="1:5" x14ac:dyDescent="0.25">
      <c r="A45" s="2">
        <v>2018</v>
      </c>
      <c r="B45" s="3"/>
      <c r="C45" s="3">
        <v>1659.7000000000005</v>
      </c>
      <c r="D45" s="3">
        <v>7089.4000000000024</v>
      </c>
      <c r="E45" s="3">
        <v>8749.1000000000022</v>
      </c>
    </row>
    <row r="46" spans="1:5" x14ac:dyDescent="0.25">
      <c r="A46" s="2">
        <v>2019</v>
      </c>
      <c r="B46" s="3"/>
      <c r="C46" s="3">
        <v>1230.1000000000004</v>
      </c>
      <c r="D46" s="3">
        <v>3478.099999999999</v>
      </c>
      <c r="E46" s="3">
        <v>4708.1999999999989</v>
      </c>
    </row>
    <row r="47" spans="1:5" x14ac:dyDescent="0.25">
      <c r="A47" s="2">
        <v>2020</v>
      </c>
      <c r="B47" s="3"/>
      <c r="C47" s="3">
        <v>2150.9999999999995</v>
      </c>
      <c r="D47" s="3">
        <v>4312.3000000000011</v>
      </c>
      <c r="E47" s="3">
        <v>6463.3000000000011</v>
      </c>
    </row>
    <row r="48" spans="1:5" x14ac:dyDescent="0.25">
      <c r="A48" s="2">
        <v>2021</v>
      </c>
      <c r="B48" s="3"/>
      <c r="C48" s="3">
        <v>1034.2000000000003</v>
      </c>
      <c r="D48" s="3">
        <v>1050.8000000000002</v>
      </c>
      <c r="E48" s="3">
        <v>2085.0000000000005</v>
      </c>
    </row>
    <row r="49" spans="1:5" x14ac:dyDescent="0.25">
      <c r="A49" s="2">
        <v>2022</v>
      </c>
      <c r="B49" s="3"/>
      <c r="C49" s="3">
        <v>1344.8</v>
      </c>
      <c r="D49" s="3">
        <v>2351.4999999999977</v>
      </c>
      <c r="E49" s="3">
        <v>3696.2999999999975</v>
      </c>
    </row>
    <row r="50" spans="1:5" x14ac:dyDescent="0.25">
      <c r="A50" s="2">
        <v>2023</v>
      </c>
      <c r="B50" s="3"/>
      <c r="C50" s="3">
        <v>1049.4999999999998</v>
      </c>
      <c r="D50" s="3">
        <v>2530.2999999999993</v>
      </c>
      <c r="E50" s="3">
        <v>3579.7999999999993</v>
      </c>
    </row>
    <row r="51" spans="1:5" x14ac:dyDescent="0.25">
      <c r="A51" s="2">
        <v>2024</v>
      </c>
      <c r="B51" s="3"/>
      <c r="C51" s="3">
        <v>947.90000000000032</v>
      </c>
      <c r="D51" s="3">
        <v>1553.9000000000005</v>
      </c>
      <c r="E51" s="3">
        <v>2501.8000000000011</v>
      </c>
    </row>
    <row r="52" spans="1:5" x14ac:dyDescent="0.25">
      <c r="A52" s="2" t="s">
        <v>13</v>
      </c>
      <c r="B52" s="3">
        <v>11269</v>
      </c>
      <c r="C52" s="3">
        <v>82263.749999999985</v>
      </c>
      <c r="D52" s="3">
        <v>65638.05</v>
      </c>
      <c r="E52" s="3">
        <v>159170.79999999996</v>
      </c>
    </row>
  </sheetData>
  <pageMargins left="0.7" right="0.7" top="0.75" bottom="0.75" header="0.3" footer="0.3"/>
  <pageSetup paperSize="9" orientation="portrait" verticalDpi="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8:K42"/>
  <sheetViews>
    <sheetView workbookViewId="0">
      <selection activeCell="R9" sqref="R9"/>
    </sheetView>
  </sheetViews>
  <sheetFormatPr baseColWidth="10" defaultRowHeight="15" x14ac:dyDescent="0.25"/>
  <cols>
    <col min="1" max="1" width="22.5703125" customWidth="1"/>
  </cols>
  <sheetData>
    <row r="8" spans="1:11" x14ac:dyDescent="0.25">
      <c r="A8" s="8" t="s">
        <v>21</v>
      </c>
    </row>
    <row r="9" spans="1:11" x14ac:dyDescent="0.25">
      <c r="A9" t="s">
        <v>17</v>
      </c>
      <c r="B9" s="4" t="s">
        <v>167</v>
      </c>
      <c r="C9" s="7" t="s">
        <v>30</v>
      </c>
      <c r="F9" t="s">
        <v>32</v>
      </c>
    </row>
    <row r="10" spans="1:11" x14ac:dyDescent="0.25">
      <c r="A10" t="s">
        <v>18</v>
      </c>
      <c r="B10" s="5" t="str">
        <f>CONCATENATE("Omdisponering av ",'pivot sammenlikning'!C1," jord ",B9)</f>
        <v>Omdisponering av dyrka og dyrkbar jord 2006 - 2024</v>
      </c>
    </row>
    <row r="11" spans="1:11" x14ac:dyDescent="0.25">
      <c r="K11" s="7" t="s">
        <v>37</v>
      </c>
    </row>
    <row r="12" spans="1:11" ht="18.75" x14ac:dyDescent="0.3">
      <c r="A12" s="11" t="s">
        <v>35</v>
      </c>
      <c r="K12" s="11" t="s">
        <v>36</v>
      </c>
    </row>
    <row r="42" spans="4:4" x14ac:dyDescent="0.25">
      <c r="D42" s="8"/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AE7A-12CD-4A3C-AEF7-F3A8B54DEF8E}">
  <dimension ref="A1:AK44"/>
  <sheetViews>
    <sheetView workbookViewId="0">
      <selection activeCell="AF23" sqref="AF23"/>
    </sheetView>
  </sheetViews>
  <sheetFormatPr baseColWidth="10" defaultRowHeight="15" x14ac:dyDescent="0.25"/>
  <cols>
    <col min="1" max="1" width="26.140625" customWidth="1"/>
    <col min="2" max="2" width="29.42578125" bestFit="1" customWidth="1"/>
    <col min="3" max="3" width="19.28515625" bestFit="1" customWidth="1"/>
    <col min="4" max="6" width="5" bestFit="1" customWidth="1"/>
    <col min="7" max="8" width="5.42578125" bestFit="1" customWidth="1"/>
    <col min="9" max="10" width="5" bestFit="1" customWidth="1"/>
    <col min="11" max="11" width="5.42578125" bestFit="1" customWidth="1"/>
    <col min="12" max="12" width="5" bestFit="1" customWidth="1"/>
    <col min="13" max="17" width="5.42578125" bestFit="1" customWidth="1"/>
    <col min="18" max="18" width="5" bestFit="1" customWidth="1"/>
    <col min="19" max="19" width="5.42578125" bestFit="1" customWidth="1"/>
    <col min="20" max="20" width="5" bestFit="1" customWidth="1"/>
    <col min="21" max="21" width="5.42578125" bestFit="1" customWidth="1"/>
    <col min="22" max="36" width="5" bestFit="1" customWidth="1"/>
    <col min="37" max="37" width="6.42578125" bestFit="1" customWidth="1"/>
    <col min="38" max="59" width="5.42578125" bestFit="1" customWidth="1"/>
    <col min="60" max="60" width="7.42578125" bestFit="1" customWidth="1"/>
    <col min="61" max="61" width="5.42578125" customWidth="1"/>
    <col min="62" max="62" width="5" customWidth="1"/>
    <col min="63" max="64" width="5.42578125" customWidth="1"/>
    <col min="65" max="73" width="5" customWidth="1"/>
    <col min="74" max="76" width="5.42578125" customWidth="1"/>
    <col min="77" max="79" width="5" customWidth="1"/>
    <col min="80" max="80" width="35.28515625" bestFit="1" customWidth="1"/>
    <col min="81" max="81" width="24.5703125" bestFit="1" customWidth="1"/>
    <col min="82" max="93" width="5" customWidth="1"/>
    <col min="94" max="94" width="28.42578125" bestFit="1" customWidth="1"/>
    <col min="95" max="95" width="24.28515625" bestFit="1" customWidth="1"/>
    <col min="96" max="111" width="5" customWidth="1"/>
    <col min="112" max="112" width="5.42578125" customWidth="1"/>
    <col min="113" max="131" width="5" customWidth="1"/>
    <col min="132" max="132" width="28" bestFit="1" customWidth="1"/>
    <col min="133" max="133" width="21.7109375" bestFit="1" customWidth="1"/>
    <col min="134" max="135" width="5" customWidth="1"/>
    <col min="136" max="136" width="5.42578125" customWidth="1"/>
    <col min="137" max="146" width="5" customWidth="1"/>
    <col min="147" max="147" width="25.7109375" bestFit="1" customWidth="1"/>
    <col min="148" max="148" width="16.5703125" bestFit="1" customWidth="1"/>
    <col min="149" max="162" width="5" customWidth="1"/>
    <col min="163" max="163" width="20.42578125" bestFit="1" customWidth="1"/>
    <col min="164" max="164" width="15" bestFit="1" customWidth="1"/>
    <col min="165" max="171" width="5" customWidth="1"/>
    <col min="172" max="173" width="5.42578125" customWidth="1"/>
    <col min="174" max="175" width="5" customWidth="1"/>
    <col min="176" max="176" width="5.42578125" customWidth="1"/>
    <col min="177" max="178" width="5" customWidth="1"/>
    <col min="179" max="179" width="5.42578125" customWidth="1"/>
    <col min="180" max="183" width="5" customWidth="1"/>
    <col min="184" max="184" width="18.7109375" bestFit="1" customWidth="1"/>
    <col min="185" max="185" width="14.28515625" bestFit="1" customWidth="1"/>
    <col min="186" max="198" width="5" customWidth="1"/>
    <col min="199" max="199" width="5.42578125" customWidth="1"/>
    <col min="200" max="222" width="5" customWidth="1"/>
    <col min="223" max="223" width="18.28515625" bestFit="1" customWidth="1"/>
    <col min="224" max="224" width="13.28515625" bestFit="1" customWidth="1"/>
    <col min="225" max="227" width="5" customWidth="1"/>
    <col min="228" max="231" width="5.42578125" customWidth="1"/>
    <col min="232" max="238" width="5" customWidth="1"/>
    <col min="239" max="251" width="5.42578125" customWidth="1"/>
    <col min="252" max="252" width="6.42578125" customWidth="1"/>
    <col min="253" max="263" width="5.42578125" customWidth="1"/>
    <col min="264" max="267" width="5" customWidth="1"/>
    <col min="268" max="268" width="17" bestFit="1" customWidth="1"/>
    <col min="269" max="269" width="9.28515625" customWidth="1"/>
  </cols>
  <sheetData>
    <row r="1" spans="1:2" x14ac:dyDescent="0.25">
      <c r="A1" s="13" t="s">
        <v>19</v>
      </c>
    </row>
    <row r="2" spans="1:2" x14ac:dyDescent="0.25">
      <c r="B2" s="13"/>
    </row>
    <row r="3" spans="1:2" x14ac:dyDescent="0.25">
      <c r="B3" s="13"/>
    </row>
    <row r="4" spans="1:2" x14ac:dyDescent="0.25">
      <c r="B4" s="13"/>
    </row>
    <row r="5" spans="1:2" x14ac:dyDescent="0.25">
      <c r="B5" s="13"/>
    </row>
    <row r="6" spans="1:2" x14ac:dyDescent="0.25">
      <c r="B6" s="13"/>
    </row>
    <row r="7" spans="1:2" x14ac:dyDescent="0.25">
      <c r="B7" s="13"/>
    </row>
    <row r="8" spans="1:2" x14ac:dyDescent="0.25">
      <c r="B8" s="13"/>
    </row>
    <row r="9" spans="1:2" x14ac:dyDescent="0.25">
      <c r="B9" s="13"/>
    </row>
    <row r="29" spans="2:11" x14ac:dyDescent="0.25">
      <c r="B29" s="1" t="s">
        <v>2</v>
      </c>
      <c r="C29" t="s">
        <v>1</v>
      </c>
      <c r="K29" s="7"/>
    </row>
    <row r="30" spans="2:11" x14ac:dyDescent="0.25">
      <c r="B30" s="1" t="s">
        <v>3</v>
      </c>
      <c r="C30" t="s">
        <v>22</v>
      </c>
    </row>
    <row r="31" spans="2:11" x14ac:dyDescent="0.25">
      <c r="B31" s="1" t="s">
        <v>4</v>
      </c>
      <c r="C31" t="s">
        <v>1</v>
      </c>
    </row>
    <row r="33" spans="2:37" x14ac:dyDescent="0.25">
      <c r="B33" s="1" t="s">
        <v>14</v>
      </c>
      <c r="C33" s="1" t="s">
        <v>0</v>
      </c>
    </row>
    <row r="34" spans="2:37" x14ac:dyDescent="0.25">
      <c r="B34" s="1" t="s">
        <v>15</v>
      </c>
      <c r="C34">
        <v>1991</v>
      </c>
      <c r="D34">
        <v>1992</v>
      </c>
      <c r="E34">
        <v>1993</v>
      </c>
      <c r="F34">
        <v>1994</v>
      </c>
      <c r="G34">
        <v>1995</v>
      </c>
      <c r="H34">
        <v>1996</v>
      </c>
      <c r="I34">
        <v>1997</v>
      </c>
      <c r="J34">
        <v>1998</v>
      </c>
      <c r="K34">
        <v>1999</v>
      </c>
      <c r="L34">
        <v>2000</v>
      </c>
      <c r="M34">
        <v>2001</v>
      </c>
      <c r="N34">
        <v>2002</v>
      </c>
      <c r="O34">
        <v>2003</v>
      </c>
      <c r="P34">
        <v>2004</v>
      </c>
      <c r="Q34">
        <v>2005</v>
      </c>
      <c r="R34">
        <v>2006</v>
      </c>
      <c r="S34">
        <v>2007</v>
      </c>
      <c r="T34">
        <v>2008</v>
      </c>
      <c r="U34">
        <v>2009</v>
      </c>
      <c r="V34">
        <v>2010</v>
      </c>
      <c r="W34">
        <v>2011</v>
      </c>
      <c r="X34">
        <v>2012</v>
      </c>
      <c r="Y34">
        <v>2013</v>
      </c>
      <c r="Z34">
        <v>2014</v>
      </c>
      <c r="AA34">
        <v>2015</v>
      </c>
      <c r="AB34">
        <v>2016</v>
      </c>
      <c r="AC34">
        <v>2017</v>
      </c>
      <c r="AD34">
        <v>2018</v>
      </c>
      <c r="AE34">
        <v>2019</v>
      </c>
      <c r="AF34">
        <v>2020</v>
      </c>
      <c r="AG34">
        <v>2021</v>
      </c>
      <c r="AH34">
        <v>2022</v>
      </c>
      <c r="AI34">
        <v>2023</v>
      </c>
      <c r="AJ34">
        <v>2024</v>
      </c>
      <c r="AK34" t="s">
        <v>29</v>
      </c>
    </row>
    <row r="35" spans="2:37" x14ac:dyDescent="0.25">
      <c r="B35" s="2" t="s">
        <v>7</v>
      </c>
      <c r="C35" s="3">
        <v>1</v>
      </c>
      <c r="D35" s="3"/>
      <c r="E35" s="3">
        <v>90</v>
      </c>
      <c r="F35" s="3">
        <v>72.2</v>
      </c>
      <c r="G35" s="3">
        <v>49.9</v>
      </c>
      <c r="H35" s="3">
        <v>458.6</v>
      </c>
      <c r="I35" s="3">
        <v>172.4</v>
      </c>
      <c r="J35" s="3">
        <v>152.79999999999998</v>
      </c>
      <c r="K35" s="3">
        <v>282.39999999999998</v>
      </c>
      <c r="L35" s="3">
        <v>38</v>
      </c>
      <c r="M35" s="3">
        <v>107.5</v>
      </c>
      <c r="N35" s="3">
        <v>16</v>
      </c>
      <c r="O35" s="3">
        <v>57.500000000000007</v>
      </c>
      <c r="P35" s="3">
        <v>130.6</v>
      </c>
      <c r="Q35" s="3">
        <v>292</v>
      </c>
      <c r="R35" s="3">
        <v>139</v>
      </c>
      <c r="S35" s="3">
        <v>429</v>
      </c>
      <c r="T35" s="3">
        <v>262</v>
      </c>
      <c r="U35" s="3">
        <v>581</v>
      </c>
      <c r="V35" s="3">
        <v>195</v>
      </c>
      <c r="W35" s="3">
        <v>47</v>
      </c>
      <c r="X35" s="3">
        <v>172</v>
      </c>
      <c r="Y35" s="3">
        <v>198</v>
      </c>
      <c r="Z35" s="3">
        <v>142</v>
      </c>
      <c r="AA35" s="3">
        <v>101</v>
      </c>
      <c r="AB35" s="3">
        <v>107</v>
      </c>
      <c r="AC35" s="3">
        <v>149.5</v>
      </c>
      <c r="AD35" s="3">
        <v>135.30000000000001</v>
      </c>
      <c r="AE35" s="3">
        <v>113.89999999999999</v>
      </c>
      <c r="AF35" s="3">
        <v>186.39999999999995</v>
      </c>
      <c r="AG35" s="3">
        <v>36.1</v>
      </c>
      <c r="AH35" s="3">
        <v>70.599999999999994</v>
      </c>
      <c r="AI35" s="3">
        <v>106.69999999999997</v>
      </c>
      <c r="AJ35" s="3">
        <v>52.8</v>
      </c>
      <c r="AK35" s="3">
        <v>5145.2</v>
      </c>
    </row>
    <row r="36" spans="2:37" x14ac:dyDescent="0.25">
      <c r="B36" s="2" t="s">
        <v>11</v>
      </c>
      <c r="C36" s="3">
        <v>61.3</v>
      </c>
      <c r="D36" s="3">
        <v>5.8</v>
      </c>
      <c r="E36" s="3">
        <v>12.7</v>
      </c>
      <c r="F36" s="3">
        <v>11.1</v>
      </c>
      <c r="G36" s="3">
        <v>22.1</v>
      </c>
      <c r="H36" s="3"/>
      <c r="I36" s="3">
        <v>283.8</v>
      </c>
      <c r="J36" s="3">
        <v>77.7</v>
      </c>
      <c r="K36" s="3">
        <v>458</v>
      </c>
      <c r="L36" s="3">
        <v>146.5</v>
      </c>
      <c r="M36" s="3">
        <v>227</v>
      </c>
      <c r="N36" s="3">
        <v>107</v>
      </c>
      <c r="O36" s="3">
        <v>358.2</v>
      </c>
      <c r="P36" s="3">
        <v>182.5</v>
      </c>
      <c r="Q36" s="3">
        <v>152</v>
      </c>
      <c r="R36" s="3">
        <v>87</v>
      </c>
      <c r="S36" s="3">
        <v>140</v>
      </c>
      <c r="T36" s="3">
        <v>91</v>
      </c>
      <c r="U36" s="3">
        <v>144</v>
      </c>
      <c r="V36" s="3">
        <v>635</v>
      </c>
      <c r="W36" s="3">
        <v>269</v>
      </c>
      <c r="X36" s="3">
        <v>321</v>
      </c>
      <c r="Y36" s="3">
        <v>58</v>
      </c>
      <c r="Z36" s="3">
        <v>68</v>
      </c>
      <c r="AA36" s="3">
        <v>282</v>
      </c>
      <c r="AB36" s="3">
        <v>43</v>
      </c>
      <c r="AC36" s="3">
        <v>88.5</v>
      </c>
      <c r="AD36" s="3">
        <v>367.6</v>
      </c>
      <c r="AE36" s="3">
        <v>125.20000000000002</v>
      </c>
      <c r="AF36" s="3">
        <v>44.6</v>
      </c>
      <c r="AG36" s="3">
        <v>45.2</v>
      </c>
      <c r="AH36" s="3">
        <v>622.29999999999995</v>
      </c>
      <c r="AI36" s="3">
        <v>534.4</v>
      </c>
      <c r="AJ36" s="3">
        <v>43.2</v>
      </c>
      <c r="AK36" s="3">
        <v>6114.7</v>
      </c>
    </row>
    <row r="37" spans="2:37" x14ac:dyDescent="0.25">
      <c r="B37" s="2" t="s">
        <v>33</v>
      </c>
      <c r="C37" s="3">
        <v>494.40000000000003</v>
      </c>
      <c r="D37" s="3">
        <v>11.8</v>
      </c>
      <c r="E37" s="3">
        <v>11</v>
      </c>
      <c r="F37" s="3">
        <v>236.15</v>
      </c>
      <c r="G37" s="3">
        <v>1121.1999999999998</v>
      </c>
      <c r="H37" s="3"/>
      <c r="I37" s="3">
        <v>101.3</v>
      </c>
      <c r="J37" s="3">
        <v>39.299999999999997</v>
      </c>
      <c r="K37" s="3">
        <v>167</v>
      </c>
      <c r="L37" s="3">
        <v>13</v>
      </c>
      <c r="M37" s="3">
        <v>150</v>
      </c>
      <c r="N37" s="3">
        <v>648</v>
      </c>
      <c r="O37" s="3">
        <v>114.9</v>
      </c>
      <c r="P37" s="3">
        <v>182.2</v>
      </c>
      <c r="Q37" s="3">
        <v>26</v>
      </c>
      <c r="R37" s="3">
        <v>23</v>
      </c>
      <c r="S37" s="3">
        <v>402</v>
      </c>
      <c r="T37" s="3">
        <v>220</v>
      </c>
      <c r="U37" s="3">
        <v>225</v>
      </c>
      <c r="V37" s="3">
        <v>84</v>
      </c>
      <c r="W37" s="3">
        <v>119</v>
      </c>
      <c r="X37" s="3">
        <v>209</v>
      </c>
      <c r="Y37" s="3">
        <v>233</v>
      </c>
      <c r="Z37" s="3">
        <v>130</v>
      </c>
      <c r="AA37" s="3">
        <v>71</v>
      </c>
      <c r="AB37" s="3">
        <v>61</v>
      </c>
      <c r="AC37" s="3">
        <v>13.9</v>
      </c>
      <c r="AD37" s="3">
        <v>281.2</v>
      </c>
      <c r="AE37" s="3">
        <v>85.600000000000009</v>
      </c>
      <c r="AF37" s="3">
        <v>43.5</v>
      </c>
      <c r="AG37" s="3">
        <v>110</v>
      </c>
      <c r="AH37" s="3">
        <v>136.1</v>
      </c>
      <c r="AI37" s="3">
        <v>220.2</v>
      </c>
      <c r="AJ37" s="3">
        <v>44.300000000000004</v>
      </c>
      <c r="AK37" s="3">
        <v>6028.05</v>
      </c>
    </row>
    <row r="38" spans="2:37" x14ac:dyDescent="0.25">
      <c r="B38" s="2" t="s">
        <v>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>
        <v>68</v>
      </c>
      <c r="S38" s="3">
        <v>63</v>
      </c>
      <c r="T38" s="3">
        <v>25</v>
      </c>
      <c r="U38" s="3">
        <v>228</v>
      </c>
      <c r="V38" s="3">
        <v>29</v>
      </c>
      <c r="W38" s="3">
        <v>61</v>
      </c>
      <c r="X38" s="3">
        <v>19</v>
      </c>
      <c r="Y38" s="3">
        <v>52</v>
      </c>
      <c r="Z38" s="3">
        <v>7</v>
      </c>
      <c r="AA38" s="3">
        <v>9</v>
      </c>
      <c r="AB38" s="3">
        <v>7</v>
      </c>
      <c r="AC38" s="3">
        <v>30.6</v>
      </c>
      <c r="AD38" s="3"/>
      <c r="AE38" s="3">
        <v>4.7</v>
      </c>
      <c r="AF38" s="3">
        <v>7.7</v>
      </c>
      <c r="AG38" s="3">
        <v>5.6</v>
      </c>
      <c r="AH38" s="3">
        <v>10.199999999999999</v>
      </c>
      <c r="AI38" s="3">
        <v>20.3</v>
      </c>
      <c r="AJ38" s="3">
        <v>11.8</v>
      </c>
      <c r="AK38" s="3">
        <v>658.90000000000009</v>
      </c>
    </row>
    <row r="39" spans="2:37" x14ac:dyDescent="0.25">
      <c r="B39" s="2" t="s">
        <v>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>
        <v>199</v>
      </c>
      <c r="R39" s="3">
        <v>40</v>
      </c>
      <c r="S39" s="3">
        <v>102</v>
      </c>
      <c r="T39" s="3">
        <v>30</v>
      </c>
      <c r="U39" s="3">
        <v>11</v>
      </c>
      <c r="V39" s="3">
        <v>1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>
        <v>383</v>
      </c>
    </row>
    <row r="40" spans="2:37" x14ac:dyDescent="0.25">
      <c r="B40" s="2" t="s">
        <v>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>
        <v>10</v>
      </c>
      <c r="R40" s="3">
        <v>71</v>
      </c>
      <c r="S40" s="3">
        <v>64</v>
      </c>
      <c r="T40" s="3">
        <v>15</v>
      </c>
      <c r="U40" s="3">
        <v>31</v>
      </c>
      <c r="V40" s="3">
        <v>3</v>
      </c>
      <c r="W40" s="3">
        <v>9</v>
      </c>
      <c r="X40" s="3">
        <v>15</v>
      </c>
      <c r="Y40" s="3"/>
      <c r="Z40" s="3">
        <v>23</v>
      </c>
      <c r="AA40" s="3">
        <v>31</v>
      </c>
      <c r="AB40" s="3">
        <v>21</v>
      </c>
      <c r="AC40" s="3">
        <v>13.5</v>
      </c>
      <c r="AD40" s="3">
        <v>28.7</v>
      </c>
      <c r="AE40" s="3">
        <v>29.500000000000004</v>
      </c>
      <c r="AF40" s="3">
        <v>41.7</v>
      </c>
      <c r="AG40" s="3">
        <v>0.6</v>
      </c>
      <c r="AH40" s="3">
        <v>50.900000000000006</v>
      </c>
      <c r="AI40" s="3">
        <v>31.4</v>
      </c>
      <c r="AJ40" s="3">
        <v>16.899999999999999</v>
      </c>
      <c r="AK40" s="3">
        <v>506.19999999999993</v>
      </c>
    </row>
    <row r="41" spans="2:37" x14ac:dyDescent="0.25">
      <c r="B41" s="2" t="s">
        <v>9</v>
      </c>
      <c r="C41" s="3"/>
      <c r="D41" s="3">
        <v>581</v>
      </c>
      <c r="E41" s="3">
        <v>60.9</v>
      </c>
      <c r="F41" s="3">
        <v>0.5</v>
      </c>
      <c r="G41" s="3">
        <v>105.80000000000001</v>
      </c>
      <c r="H41" s="3">
        <v>588.20000000000005</v>
      </c>
      <c r="I41" s="3">
        <v>14</v>
      </c>
      <c r="J41" s="3">
        <v>51.5</v>
      </c>
      <c r="K41" s="3">
        <v>17</v>
      </c>
      <c r="L41" s="3">
        <v>136</v>
      </c>
      <c r="M41" s="3">
        <v>843.5</v>
      </c>
      <c r="N41" s="3">
        <v>642</v>
      </c>
      <c r="O41" s="3">
        <v>198</v>
      </c>
      <c r="P41" s="3">
        <v>280.70000000000005</v>
      </c>
      <c r="Q41" s="3">
        <v>595</v>
      </c>
      <c r="R41" s="3">
        <v>95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>
        <v>1.9</v>
      </c>
      <c r="AE41" s="3">
        <v>0</v>
      </c>
      <c r="AF41" s="3">
        <v>0</v>
      </c>
      <c r="AG41" s="3"/>
      <c r="AH41" s="3"/>
      <c r="AI41" s="3"/>
      <c r="AJ41" s="3"/>
      <c r="AK41" s="3">
        <v>4211</v>
      </c>
    </row>
    <row r="42" spans="2:37" x14ac:dyDescent="0.25">
      <c r="B42" s="2" t="s">
        <v>12</v>
      </c>
      <c r="C42" s="3">
        <v>84</v>
      </c>
      <c r="D42" s="3">
        <v>40</v>
      </c>
      <c r="E42" s="3">
        <v>117.5</v>
      </c>
      <c r="F42" s="3">
        <v>146.5</v>
      </c>
      <c r="G42" s="3">
        <v>425.5</v>
      </c>
      <c r="H42" s="3">
        <v>132</v>
      </c>
      <c r="I42" s="3">
        <v>104</v>
      </c>
      <c r="J42" s="3">
        <v>535</v>
      </c>
      <c r="K42" s="3">
        <v>123.5</v>
      </c>
      <c r="L42" s="3">
        <v>173</v>
      </c>
      <c r="M42" s="3">
        <v>20.5</v>
      </c>
      <c r="N42" s="3"/>
      <c r="O42" s="3">
        <v>31</v>
      </c>
      <c r="P42" s="3">
        <v>41.8</v>
      </c>
      <c r="Q42" s="3">
        <v>28</v>
      </c>
      <c r="R42" s="3">
        <v>32</v>
      </c>
      <c r="S42" s="3">
        <v>83</v>
      </c>
      <c r="T42" s="3">
        <v>29</v>
      </c>
      <c r="U42" s="3">
        <v>169</v>
      </c>
      <c r="V42" s="3">
        <v>1</v>
      </c>
      <c r="W42" s="3">
        <v>19</v>
      </c>
      <c r="X42" s="3">
        <v>48</v>
      </c>
      <c r="Y42" s="3">
        <v>75</v>
      </c>
      <c r="Z42" s="3">
        <v>10</v>
      </c>
      <c r="AA42" s="3">
        <v>32</v>
      </c>
      <c r="AB42" s="3">
        <v>61</v>
      </c>
      <c r="AC42" s="3">
        <v>3</v>
      </c>
      <c r="AD42" s="3">
        <v>7.4</v>
      </c>
      <c r="AE42" s="3">
        <v>0.4</v>
      </c>
      <c r="AF42" s="3">
        <v>12.7</v>
      </c>
      <c r="AG42" s="3">
        <v>7</v>
      </c>
      <c r="AH42" s="3"/>
      <c r="AI42" s="3">
        <v>33.1</v>
      </c>
      <c r="AJ42" s="3">
        <v>43</v>
      </c>
      <c r="AK42" s="3">
        <v>2667.9</v>
      </c>
    </row>
    <row r="43" spans="2:37" x14ac:dyDescent="0.25">
      <c r="B43" s="2" t="s">
        <v>10</v>
      </c>
      <c r="C43" s="3">
        <v>148</v>
      </c>
      <c r="D43" s="3">
        <v>136.5</v>
      </c>
      <c r="E43" s="3">
        <v>91</v>
      </c>
      <c r="F43" s="3">
        <v>120.4</v>
      </c>
      <c r="G43" s="3">
        <v>1857.4</v>
      </c>
      <c r="H43" s="3">
        <v>190.4</v>
      </c>
      <c r="I43" s="3">
        <v>256.20000000000005</v>
      </c>
      <c r="J43" s="3">
        <v>28.5</v>
      </c>
      <c r="K43" s="3"/>
      <c r="L43" s="3"/>
      <c r="M43" s="3">
        <v>14</v>
      </c>
      <c r="N43" s="3">
        <v>163</v>
      </c>
      <c r="O43" s="3">
        <v>254</v>
      </c>
      <c r="P43" s="3">
        <v>194</v>
      </c>
      <c r="Q43" s="3"/>
      <c r="R43" s="3"/>
      <c r="S43" s="3"/>
      <c r="T43" s="3"/>
      <c r="U43" s="3"/>
      <c r="V43" s="3">
        <v>5</v>
      </c>
      <c r="W43" s="3"/>
      <c r="X43" s="3">
        <v>5</v>
      </c>
      <c r="Y43" s="3"/>
      <c r="Z43" s="3"/>
      <c r="AA43" s="3"/>
      <c r="AB43" s="3">
        <v>7</v>
      </c>
      <c r="AC43" s="3"/>
      <c r="AD43" s="3">
        <v>30.500000000000004</v>
      </c>
      <c r="AE43" s="3">
        <v>7.1</v>
      </c>
      <c r="AF43" s="3">
        <v>65.5</v>
      </c>
      <c r="AG43" s="3">
        <v>3.6</v>
      </c>
      <c r="AH43" s="3"/>
      <c r="AI43" s="3">
        <v>32.9</v>
      </c>
      <c r="AJ43" s="3">
        <v>13.6</v>
      </c>
      <c r="AK43" s="3">
        <v>3623.6000000000004</v>
      </c>
    </row>
    <row r="44" spans="2:37" x14ac:dyDescent="0.25">
      <c r="B44" s="2" t="s">
        <v>29</v>
      </c>
      <c r="C44" s="3">
        <v>788.7</v>
      </c>
      <c r="D44" s="3">
        <v>775.1</v>
      </c>
      <c r="E44" s="3">
        <v>383.1</v>
      </c>
      <c r="F44" s="3">
        <v>586.85</v>
      </c>
      <c r="G44" s="3">
        <v>3581.8999999999996</v>
      </c>
      <c r="H44" s="3">
        <v>1369.2000000000003</v>
      </c>
      <c r="I44" s="3">
        <v>931.7</v>
      </c>
      <c r="J44" s="3">
        <v>884.8</v>
      </c>
      <c r="K44" s="3">
        <v>1047.9000000000001</v>
      </c>
      <c r="L44" s="3">
        <v>506.5</v>
      </c>
      <c r="M44" s="3">
        <v>1362.5</v>
      </c>
      <c r="N44" s="3">
        <v>1576</v>
      </c>
      <c r="O44" s="3">
        <v>1013.6</v>
      </c>
      <c r="P44" s="3">
        <v>1011.8</v>
      </c>
      <c r="Q44" s="3">
        <v>1302</v>
      </c>
      <c r="R44" s="3">
        <v>555</v>
      </c>
      <c r="S44" s="3">
        <v>1283</v>
      </c>
      <c r="T44" s="3">
        <v>672</v>
      </c>
      <c r="U44" s="3">
        <v>1389</v>
      </c>
      <c r="V44" s="3">
        <v>953</v>
      </c>
      <c r="W44" s="3">
        <v>524</v>
      </c>
      <c r="X44" s="3">
        <v>789</v>
      </c>
      <c r="Y44" s="3">
        <v>616</v>
      </c>
      <c r="Z44" s="3">
        <v>380</v>
      </c>
      <c r="AA44" s="3">
        <v>526</v>
      </c>
      <c r="AB44" s="3">
        <v>307</v>
      </c>
      <c r="AC44" s="3">
        <v>299</v>
      </c>
      <c r="AD44" s="3">
        <v>852.6</v>
      </c>
      <c r="AE44" s="3">
        <v>366.40000000000003</v>
      </c>
      <c r="AF44" s="3">
        <v>402.09999999999991</v>
      </c>
      <c r="AG44" s="3">
        <v>208.1</v>
      </c>
      <c r="AH44" s="3">
        <v>890.1</v>
      </c>
      <c r="AI44" s="3">
        <v>978.99999999999989</v>
      </c>
      <c r="AJ44" s="3">
        <v>225.60000000000002</v>
      </c>
      <c r="AK44" s="3">
        <v>29338.550000000003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4"/>
  <sheetViews>
    <sheetView topLeftCell="A2" workbookViewId="0">
      <selection activeCell="E37" sqref="E37"/>
    </sheetView>
  </sheetViews>
  <sheetFormatPr baseColWidth="10" defaultRowHeight="15" x14ac:dyDescent="0.25"/>
  <cols>
    <col min="1" max="1" width="20.7109375" bestFit="1" customWidth="1"/>
    <col min="2" max="2" width="24.85546875" bestFit="1" customWidth="1"/>
    <col min="3" max="3" width="29.42578125" bestFit="1" customWidth="1"/>
    <col min="4" max="4" width="17.85546875" bestFit="1" customWidth="1"/>
    <col min="5" max="5" width="22.7109375" bestFit="1" customWidth="1"/>
    <col min="6" max="6" width="20" bestFit="1" customWidth="1"/>
    <col min="7" max="7" width="14.7109375" bestFit="1" customWidth="1"/>
    <col min="8" max="8" width="13.140625" bestFit="1" customWidth="1"/>
    <col min="9" max="9" width="12.42578125" bestFit="1" customWidth="1"/>
    <col min="10" max="10" width="11.28515625" bestFit="1" customWidth="1"/>
    <col min="11" max="11" width="9.140625" bestFit="1" customWidth="1"/>
    <col min="12" max="12" width="5" bestFit="1" customWidth="1"/>
    <col min="13" max="13" width="10.5703125" bestFit="1" customWidth="1"/>
    <col min="14" max="14" width="9.28515625" bestFit="1" customWidth="1"/>
    <col min="15" max="15" width="5" bestFit="1" customWidth="1"/>
    <col min="16" max="16" width="10.5703125" bestFit="1" customWidth="1"/>
    <col min="17" max="17" width="9.28515625" bestFit="1" customWidth="1"/>
    <col min="18" max="18" width="5" bestFit="1" customWidth="1"/>
    <col min="19" max="19" width="7.5703125" bestFit="1" customWidth="1"/>
    <col min="20" max="20" width="10.5703125" bestFit="1" customWidth="1"/>
    <col min="21" max="21" width="9.28515625" bestFit="1" customWidth="1"/>
    <col min="22" max="22" width="5" bestFit="1" customWidth="1"/>
    <col min="23" max="23" width="7.5703125" bestFit="1" customWidth="1"/>
    <col min="24" max="24" width="10.5703125" bestFit="1" customWidth="1"/>
    <col min="25" max="25" width="9.28515625" bestFit="1" customWidth="1"/>
    <col min="26" max="26" width="7.5703125" bestFit="1" customWidth="1"/>
    <col min="27" max="27" width="10.5703125" bestFit="1" customWidth="1"/>
    <col min="28" max="28" width="9.28515625" bestFit="1" customWidth="1"/>
    <col min="29" max="29" width="5" bestFit="1" customWidth="1"/>
    <col min="30" max="30" width="7.5703125" bestFit="1" customWidth="1"/>
    <col min="31" max="31" width="10.5703125" bestFit="1" customWidth="1"/>
    <col min="32" max="32" width="9.28515625" bestFit="1" customWidth="1"/>
    <col min="33" max="33" width="7.5703125" bestFit="1" customWidth="1"/>
    <col min="34" max="34" width="10.5703125" bestFit="1" customWidth="1"/>
    <col min="35" max="35" width="9.28515625" bestFit="1" customWidth="1"/>
    <col min="36" max="36" width="5" bestFit="1" customWidth="1"/>
    <col min="37" max="37" width="7.5703125" bestFit="1" customWidth="1"/>
    <col min="38" max="38" width="10.5703125" bestFit="1" customWidth="1"/>
    <col min="39" max="39" width="9.28515625" bestFit="1" customWidth="1"/>
    <col min="40" max="40" width="5" bestFit="1" customWidth="1"/>
    <col min="41" max="41" width="7.5703125" bestFit="1" customWidth="1"/>
    <col min="42" max="42" width="10.5703125" bestFit="1" customWidth="1"/>
    <col min="43" max="43" width="9.28515625" bestFit="1" customWidth="1"/>
    <col min="44" max="44" width="5" bestFit="1" customWidth="1"/>
    <col min="45" max="45" width="7.5703125" bestFit="1" customWidth="1"/>
    <col min="46" max="46" width="10.5703125" bestFit="1" customWidth="1"/>
    <col min="47" max="47" width="9.28515625" bestFit="1" customWidth="1"/>
    <col min="48" max="48" width="5" bestFit="1" customWidth="1"/>
    <col min="49" max="49" width="7.5703125" bestFit="1" customWidth="1"/>
    <col min="50" max="50" width="10.5703125" bestFit="1" customWidth="1"/>
    <col min="51" max="51" width="9.28515625" bestFit="1" customWidth="1"/>
    <col min="52" max="52" width="7.5703125" bestFit="1" customWidth="1"/>
    <col min="53" max="53" width="10.5703125" bestFit="1" customWidth="1"/>
    <col min="54" max="54" width="9.28515625" bestFit="1" customWidth="1"/>
    <col min="55" max="55" width="5" customWidth="1"/>
    <col min="56" max="56" width="7.5703125" customWidth="1"/>
    <col min="57" max="57" width="10.5703125" customWidth="1"/>
    <col min="58" max="59" width="9.28515625" customWidth="1"/>
    <col min="60" max="60" width="7.5703125" customWidth="1"/>
    <col min="61" max="61" width="10.5703125" customWidth="1"/>
    <col min="62" max="63" width="9.28515625" customWidth="1"/>
    <col min="64" max="64" width="5" customWidth="1"/>
    <col min="65" max="65" width="7.5703125" customWidth="1"/>
    <col min="66" max="66" width="10.5703125" customWidth="1"/>
    <col min="67" max="68" width="9.28515625" customWidth="1"/>
    <col min="69" max="69" width="5" customWidth="1"/>
    <col min="70" max="70" width="7.5703125" customWidth="1"/>
    <col min="71" max="71" width="10.5703125" customWidth="1"/>
    <col min="72" max="73" width="9.28515625" customWidth="1"/>
    <col min="74" max="74" width="5" customWidth="1"/>
    <col min="75" max="75" width="7.5703125" customWidth="1"/>
    <col min="76" max="76" width="10.5703125" customWidth="1"/>
    <col min="77" max="78" width="9.28515625" customWidth="1"/>
    <col min="79" max="79" width="5" customWidth="1"/>
    <col min="80" max="80" width="7.5703125" customWidth="1"/>
    <col min="81" max="81" width="10.5703125" customWidth="1"/>
    <col min="82" max="83" width="9.28515625" customWidth="1"/>
    <col min="84" max="84" width="7.5703125" customWidth="1"/>
    <col min="85" max="85" width="10.5703125" customWidth="1"/>
    <col min="86" max="87" width="9.28515625" customWidth="1"/>
    <col min="88" max="88" width="7.5703125" customWidth="1"/>
    <col min="89" max="89" width="10.5703125" customWidth="1"/>
    <col min="90" max="91" width="9.28515625" customWidth="1"/>
    <col min="92" max="92" width="7.5703125" customWidth="1"/>
    <col min="93" max="93" width="10.5703125" customWidth="1"/>
    <col min="94" max="95" width="9.28515625" customWidth="1"/>
    <col min="96" max="96" width="7.5703125" customWidth="1"/>
    <col min="97" max="97" width="10.5703125" customWidth="1"/>
    <col min="98" max="100" width="9.28515625" customWidth="1"/>
    <col min="101" max="101" width="10.5703125" customWidth="1"/>
    <col min="102" max="104" width="9.28515625" customWidth="1"/>
    <col min="105" max="105" width="8.5703125" customWidth="1"/>
    <col min="106" max="106" width="10.5703125" customWidth="1"/>
    <col min="107" max="109" width="9.28515625" customWidth="1"/>
    <col min="110" max="110" width="8.5703125" customWidth="1"/>
    <col min="111" max="111" width="10.5703125" customWidth="1"/>
    <col min="112" max="114" width="9.28515625" customWidth="1"/>
    <col min="115" max="115" width="8.5703125" customWidth="1"/>
    <col min="116" max="116" width="7.5703125" customWidth="1"/>
    <col min="117" max="117" width="10.5703125" customWidth="1"/>
    <col min="118" max="119" width="9.28515625" customWidth="1"/>
    <col min="120" max="120" width="8.5703125" customWidth="1"/>
    <col min="121" max="121" width="7.5703125" customWidth="1"/>
    <col min="122" max="122" width="10.5703125" customWidth="1"/>
    <col min="123" max="124" width="9.28515625" customWidth="1"/>
    <col min="125" max="125" width="8.5703125" customWidth="1"/>
    <col min="126" max="126" width="7.5703125" customWidth="1"/>
    <col min="127" max="127" width="10.5703125" customWidth="1"/>
    <col min="128" max="130" width="9.28515625" customWidth="1"/>
    <col min="131" max="131" width="8.5703125" customWidth="1"/>
    <col min="132" max="132" width="7.5703125" customWidth="1"/>
    <col min="133" max="133" width="10.5703125" customWidth="1"/>
    <col min="134" max="136" width="9.28515625" customWidth="1"/>
    <col min="137" max="137" width="8.5703125" customWidth="1"/>
    <col min="138" max="138" width="7.5703125" customWidth="1"/>
    <col min="139" max="139" width="10.5703125" customWidth="1"/>
    <col min="140" max="142" width="9.28515625" customWidth="1"/>
    <col min="143" max="143" width="8.5703125" customWidth="1"/>
    <col min="144" max="144" width="7.5703125" customWidth="1"/>
    <col min="145" max="145" width="10.5703125" customWidth="1"/>
    <col min="146" max="147" width="9.28515625" customWidth="1"/>
    <col min="148" max="148" width="5" customWidth="1"/>
    <col min="149" max="149" width="9.28515625" customWidth="1"/>
    <col min="150" max="150" width="8.5703125" customWidth="1"/>
    <col min="151" max="151" width="7.5703125" customWidth="1"/>
    <col min="152" max="152" width="10.5703125" customWidth="1"/>
    <col min="153" max="154" width="9.28515625" customWidth="1"/>
    <col min="155" max="155" width="5" customWidth="1"/>
    <col min="156" max="156" width="9.28515625" customWidth="1"/>
    <col min="157" max="157" width="8.5703125" customWidth="1"/>
    <col min="158" max="158" width="7.5703125" customWidth="1"/>
    <col min="159" max="159" width="10.5703125" customWidth="1"/>
    <col min="160" max="162" width="9.28515625" customWidth="1"/>
    <col min="163" max="163" width="8.5703125" customWidth="1"/>
    <col min="164" max="164" width="7.5703125" customWidth="1"/>
    <col min="165" max="165" width="10.5703125" customWidth="1"/>
    <col min="166" max="168" width="9.28515625" customWidth="1"/>
    <col min="169" max="169" width="8.5703125" customWidth="1"/>
    <col min="170" max="170" width="7.5703125" customWidth="1"/>
    <col min="171" max="171" width="10.5703125" customWidth="1"/>
    <col min="172" max="174" width="9.28515625" customWidth="1"/>
    <col min="175" max="175" width="8.5703125" customWidth="1"/>
    <col min="176" max="176" width="7.5703125" customWidth="1"/>
    <col min="177" max="177" width="10.5703125" customWidth="1"/>
    <col min="178" max="180" width="9.28515625" customWidth="1"/>
    <col min="181" max="181" width="8.5703125" customWidth="1"/>
    <col min="182" max="182" width="7.5703125" customWidth="1"/>
    <col min="183" max="183" width="10.5703125" customWidth="1"/>
    <col min="184" max="185" width="9.28515625" customWidth="1"/>
    <col min="186" max="186" width="5" customWidth="1"/>
    <col min="187" max="187" width="9.28515625" customWidth="1"/>
    <col min="188" max="188" width="8.5703125" customWidth="1"/>
    <col min="189" max="189" width="7.5703125" customWidth="1"/>
    <col min="190" max="190" width="10.5703125" customWidth="1"/>
    <col min="191" max="193" width="9.28515625" customWidth="1"/>
    <col min="194" max="194" width="8.5703125" customWidth="1"/>
    <col min="195" max="195" width="7.5703125" customWidth="1"/>
    <col min="196" max="196" width="10.5703125" customWidth="1"/>
    <col min="197" max="198" width="9.28515625" customWidth="1"/>
    <col min="199" max="199" width="5" customWidth="1"/>
    <col min="200" max="200" width="9.28515625" customWidth="1"/>
    <col min="201" max="201" width="8.5703125" customWidth="1"/>
    <col min="202" max="202" width="7.5703125" customWidth="1"/>
    <col min="203" max="203" width="10.5703125" customWidth="1"/>
    <col min="204" max="205" width="9.28515625" customWidth="1"/>
    <col min="206" max="206" width="5" customWidth="1"/>
    <col min="207" max="207" width="9.28515625" customWidth="1"/>
    <col min="208" max="208" width="8.5703125" customWidth="1"/>
    <col min="209" max="209" width="7.5703125" customWidth="1"/>
    <col min="210" max="210" width="10.5703125" customWidth="1"/>
    <col min="211" max="212" width="9.28515625" customWidth="1"/>
    <col min="213" max="213" width="5" customWidth="1"/>
    <col min="214" max="214" width="9.28515625" customWidth="1"/>
    <col min="215" max="215" width="8.5703125" customWidth="1"/>
    <col min="216" max="216" width="7.5703125" customWidth="1"/>
    <col min="217" max="217" width="10.5703125" customWidth="1"/>
    <col min="218" max="219" width="9.28515625" customWidth="1"/>
    <col min="220" max="220" width="5" customWidth="1"/>
    <col min="221" max="221" width="9.28515625" customWidth="1"/>
    <col min="222" max="222" width="8.5703125" customWidth="1"/>
    <col min="223" max="223" width="7.5703125" customWidth="1"/>
    <col min="224" max="224" width="10.5703125" customWidth="1"/>
    <col min="225" max="226" width="9.28515625" customWidth="1"/>
    <col min="227" max="227" width="5" customWidth="1"/>
    <col min="228" max="228" width="9.28515625" customWidth="1"/>
    <col min="229" max="229" width="8.5703125" customWidth="1"/>
    <col min="230" max="230" width="7.5703125" customWidth="1"/>
    <col min="231" max="231" width="10.5703125" customWidth="1"/>
    <col min="232" max="233" width="9.28515625" customWidth="1"/>
    <col min="234" max="234" width="5" customWidth="1"/>
    <col min="235" max="235" width="9.28515625" customWidth="1"/>
    <col min="236" max="236" width="8.5703125" customWidth="1"/>
    <col min="237" max="237" width="7.5703125" customWidth="1"/>
    <col min="238" max="238" width="10.5703125" customWidth="1"/>
    <col min="239" max="240" width="9.28515625" customWidth="1"/>
    <col min="241" max="241" width="5" customWidth="1"/>
    <col min="242" max="242" width="9.28515625" customWidth="1"/>
    <col min="243" max="243" width="8.5703125" customWidth="1"/>
    <col min="244" max="244" width="7.5703125" customWidth="1"/>
    <col min="245" max="245" width="10.5703125" customWidth="1"/>
    <col min="246" max="247" width="9.28515625" customWidth="1"/>
    <col min="248" max="248" width="5" customWidth="1"/>
    <col min="249" max="249" width="9.28515625" customWidth="1"/>
    <col min="250" max="250" width="8.5703125" customWidth="1"/>
    <col min="251" max="251" width="7.5703125" customWidth="1"/>
    <col min="252" max="252" width="10.5703125" customWidth="1"/>
    <col min="253" max="254" width="9.28515625" customWidth="1"/>
    <col min="255" max="255" width="5" customWidth="1"/>
    <col min="256" max="256" width="9.28515625" customWidth="1"/>
    <col min="257" max="257" width="8.5703125" customWidth="1"/>
    <col min="258" max="258" width="7.5703125" customWidth="1"/>
    <col min="259" max="259" width="10.5703125" customWidth="1"/>
    <col min="260" max="260" width="7.7109375" customWidth="1"/>
    <col min="261" max="261" width="11.5703125" customWidth="1"/>
    <col min="262" max="262" width="10" customWidth="1"/>
    <col min="263" max="263" width="12.42578125" bestFit="1" customWidth="1"/>
    <col min="264" max="264" width="10.5703125" customWidth="1"/>
    <col min="265" max="265" width="22.7109375" bestFit="1" customWidth="1"/>
    <col min="266" max="266" width="20" bestFit="1" customWidth="1"/>
    <col min="267" max="267" width="24.7109375" bestFit="1" customWidth="1"/>
    <col min="268" max="268" width="14.7109375" bestFit="1" customWidth="1"/>
    <col min="269" max="269" width="13.28515625" bestFit="1" customWidth="1"/>
    <col min="270" max="270" width="29.42578125" bestFit="1" customWidth="1"/>
    <col min="271" max="271" width="22.28515625" bestFit="1" customWidth="1"/>
    <col min="272" max="272" width="12.42578125" bestFit="1" customWidth="1"/>
    <col min="273" max="273" width="10.5703125" customWidth="1"/>
    <col min="274" max="274" width="22.7109375" bestFit="1" customWidth="1"/>
    <col min="275" max="275" width="20" bestFit="1" customWidth="1"/>
    <col min="276" max="276" width="24.7109375" bestFit="1" customWidth="1"/>
    <col min="277" max="277" width="14.7109375" bestFit="1" customWidth="1"/>
    <col min="278" max="278" width="11.28515625" customWidth="1"/>
    <col min="279" max="279" width="29.42578125" bestFit="1" customWidth="1"/>
    <col min="280" max="280" width="22.28515625" bestFit="1" customWidth="1"/>
    <col min="281" max="281" width="12.42578125" bestFit="1" customWidth="1"/>
    <col min="282" max="282" width="10.5703125" customWidth="1"/>
    <col min="283" max="283" width="22.7109375" bestFit="1" customWidth="1"/>
    <col min="284" max="284" width="20" bestFit="1" customWidth="1"/>
    <col min="285" max="285" width="24.7109375" bestFit="1" customWidth="1"/>
    <col min="286" max="286" width="14.7109375" bestFit="1" customWidth="1"/>
    <col min="287" max="287" width="13.28515625" bestFit="1" customWidth="1"/>
    <col min="288" max="288" width="29.42578125" bestFit="1" customWidth="1"/>
    <col min="289" max="289" width="22.28515625" bestFit="1" customWidth="1"/>
    <col min="290" max="290" width="12.42578125" bestFit="1" customWidth="1"/>
    <col min="291" max="291" width="10.5703125" customWidth="1"/>
    <col min="292" max="292" width="22.7109375" bestFit="1" customWidth="1"/>
    <col min="293" max="293" width="20" bestFit="1" customWidth="1"/>
    <col min="294" max="294" width="24.7109375" bestFit="1" customWidth="1"/>
    <col min="295" max="295" width="14.7109375" bestFit="1" customWidth="1"/>
    <col min="296" max="296" width="11.28515625" customWidth="1"/>
    <col min="297" max="297" width="29.42578125" bestFit="1" customWidth="1"/>
    <col min="298" max="298" width="22.28515625" bestFit="1" customWidth="1"/>
    <col min="299" max="299" width="12.42578125" bestFit="1" customWidth="1"/>
    <col min="300" max="300" width="10.5703125" customWidth="1"/>
    <col min="301" max="301" width="22.7109375" bestFit="1" customWidth="1"/>
    <col min="302" max="302" width="20" bestFit="1" customWidth="1"/>
    <col min="303" max="303" width="24.7109375" bestFit="1" customWidth="1"/>
    <col min="304" max="304" width="14.7109375" bestFit="1" customWidth="1"/>
    <col min="305" max="305" width="13.28515625" bestFit="1" customWidth="1"/>
    <col min="306" max="306" width="11.28515625" customWidth="1"/>
    <col min="307" max="307" width="29.42578125" bestFit="1" customWidth="1"/>
    <col min="308" max="308" width="22.28515625" bestFit="1" customWidth="1"/>
    <col min="309" max="309" width="12.42578125" bestFit="1" customWidth="1"/>
    <col min="310" max="310" width="10.5703125" customWidth="1"/>
    <col min="311" max="311" width="7.7109375" customWidth="1"/>
    <col min="312" max="312" width="6" customWidth="1"/>
    <col min="313" max="313" width="11.5703125" bestFit="1" customWidth="1"/>
    <col min="314" max="314" width="9.28515625" customWidth="1"/>
  </cols>
  <sheetData>
    <row r="1" spans="1:11" x14ac:dyDescent="0.25">
      <c r="A1" s="1" t="s">
        <v>2</v>
      </c>
      <c r="B1" t="s">
        <v>1</v>
      </c>
      <c r="C1" t="str">
        <f>IF(B1="(Alle)","dyrka og dyrkbar",B1)</f>
        <v>dyrka og dyrkbar</v>
      </c>
    </row>
    <row r="2" spans="1:11" x14ac:dyDescent="0.25">
      <c r="A2" s="1" t="s">
        <v>0</v>
      </c>
      <c r="B2" t="s">
        <v>22</v>
      </c>
    </row>
    <row r="4" spans="1:11" x14ac:dyDescent="0.25">
      <c r="A4" s="1" t="s">
        <v>26</v>
      </c>
      <c r="B4" s="1" t="s">
        <v>27</v>
      </c>
    </row>
    <row r="5" spans="1:11" x14ac:dyDescent="0.25">
      <c r="A5" s="1" t="s">
        <v>25</v>
      </c>
      <c r="B5" t="s">
        <v>7</v>
      </c>
      <c r="C5" t="s">
        <v>11</v>
      </c>
      <c r="D5" t="s">
        <v>33</v>
      </c>
      <c r="E5" t="s">
        <v>5</v>
      </c>
      <c r="F5" t="s">
        <v>6</v>
      </c>
      <c r="G5" t="s">
        <v>8</v>
      </c>
      <c r="H5" t="s">
        <v>9</v>
      </c>
      <c r="I5" t="s">
        <v>12</v>
      </c>
      <c r="J5" t="s">
        <v>10</v>
      </c>
      <c r="K5" t="s">
        <v>13</v>
      </c>
    </row>
    <row r="6" spans="1:11" x14ac:dyDescent="0.25">
      <c r="A6" s="2" t="s">
        <v>38</v>
      </c>
      <c r="B6" s="3">
        <v>9411.7999999999993</v>
      </c>
      <c r="C6" s="3">
        <v>9219.3000000000029</v>
      </c>
      <c r="D6" s="3">
        <v>7121.7000000000044</v>
      </c>
      <c r="E6" s="3">
        <v>1555.1999999999998</v>
      </c>
      <c r="F6" s="3"/>
      <c r="G6" s="3">
        <v>2136</v>
      </c>
      <c r="H6" s="3">
        <v>3.3</v>
      </c>
      <c r="I6" s="3">
        <v>483.3</v>
      </c>
      <c r="J6" s="3">
        <v>779.20000000000016</v>
      </c>
      <c r="K6" s="3">
        <v>30709.800000000007</v>
      </c>
    </row>
    <row r="7" spans="1:11" x14ac:dyDescent="0.25">
      <c r="A7" s="2" t="s">
        <v>162</v>
      </c>
      <c r="B7" s="3">
        <v>4406.8999999999996</v>
      </c>
      <c r="C7" s="3">
        <v>10698.700000000008</v>
      </c>
      <c r="D7" s="3">
        <v>3623.4999999999986</v>
      </c>
      <c r="E7" s="3">
        <v>545.80000000000007</v>
      </c>
      <c r="F7" s="3">
        <v>389</v>
      </c>
      <c r="G7" s="3">
        <v>1607.6</v>
      </c>
      <c r="H7" s="3">
        <v>2563</v>
      </c>
      <c r="I7" s="3">
        <v>360.09999999999997</v>
      </c>
      <c r="J7" s="3">
        <v>308.7</v>
      </c>
      <c r="K7" s="3">
        <v>24503.300000000003</v>
      </c>
    </row>
    <row r="8" spans="1:11" x14ac:dyDescent="0.25">
      <c r="A8" s="2" t="s">
        <v>164</v>
      </c>
      <c r="B8" s="3">
        <v>2378.4</v>
      </c>
      <c r="C8" s="3">
        <v>1969.5999999999997</v>
      </c>
      <c r="D8" s="3">
        <v>2331.6</v>
      </c>
      <c r="E8" s="3">
        <v>611.9000000000002</v>
      </c>
      <c r="F8" s="3">
        <v>148</v>
      </c>
      <c r="G8" s="3">
        <v>573.40000000000009</v>
      </c>
      <c r="H8" s="3">
        <v>325</v>
      </c>
      <c r="I8" s="3">
        <v>210.4</v>
      </c>
      <c r="J8" s="3">
        <v>199.2</v>
      </c>
      <c r="K8" s="3">
        <v>8747.5000000000018</v>
      </c>
    </row>
    <row r="9" spans="1:11" x14ac:dyDescent="0.25">
      <c r="A9" s="2" t="s">
        <v>163</v>
      </c>
      <c r="B9" s="3">
        <v>2330.1999999999994</v>
      </c>
      <c r="C9" s="3">
        <v>2336.9</v>
      </c>
      <c r="D9" s="3">
        <v>1300.7999999999997</v>
      </c>
      <c r="E9" s="3">
        <v>383.10000000000008</v>
      </c>
      <c r="F9" s="3">
        <v>311</v>
      </c>
      <c r="G9" s="3">
        <v>758.2</v>
      </c>
      <c r="H9" s="3">
        <v>604</v>
      </c>
      <c r="I9" s="3">
        <v>300.3</v>
      </c>
      <c r="J9" s="3">
        <v>139.4</v>
      </c>
      <c r="K9" s="3">
        <v>8463.9</v>
      </c>
    </row>
    <row r="10" spans="1:11" x14ac:dyDescent="0.25">
      <c r="A10" s="2" t="s">
        <v>16</v>
      </c>
      <c r="B10" s="3">
        <v>1389.2999999999995</v>
      </c>
      <c r="C10" s="3">
        <v>1904.8</v>
      </c>
      <c r="D10" s="3">
        <v>1922.2999999999997</v>
      </c>
      <c r="E10" s="3">
        <v>317.5</v>
      </c>
      <c r="F10" s="3">
        <v>177</v>
      </c>
      <c r="G10" s="3">
        <v>243.4</v>
      </c>
      <c r="H10" s="3">
        <v>1.9</v>
      </c>
      <c r="I10" s="3">
        <v>428.2</v>
      </c>
      <c r="J10" s="3">
        <v>144.9</v>
      </c>
      <c r="K10" s="3">
        <v>6529.2999999999984</v>
      </c>
    </row>
    <row r="11" spans="1:11" x14ac:dyDescent="0.25">
      <c r="A11" s="2" t="s">
        <v>165</v>
      </c>
      <c r="B11" s="3">
        <v>1835.0000000000005</v>
      </c>
      <c r="C11" s="3">
        <v>2104.2000000000003</v>
      </c>
      <c r="D11" s="3">
        <v>789.5</v>
      </c>
      <c r="E11" s="3">
        <v>341.4</v>
      </c>
      <c r="F11" s="3">
        <v>7</v>
      </c>
      <c r="G11" s="3">
        <v>252.8</v>
      </c>
      <c r="H11" s="3">
        <v>95</v>
      </c>
      <c r="I11" s="3">
        <v>237.4</v>
      </c>
      <c r="J11" s="3">
        <v>25.300000000000004</v>
      </c>
      <c r="K11" s="3">
        <v>5687.6</v>
      </c>
    </row>
    <row r="12" spans="1:11" x14ac:dyDescent="0.25">
      <c r="A12" s="2" t="s">
        <v>39</v>
      </c>
      <c r="B12" s="3">
        <v>10</v>
      </c>
      <c r="C12" s="3">
        <v>9</v>
      </c>
      <c r="D12" s="3">
        <v>47.5</v>
      </c>
      <c r="E12" s="3">
        <v>98</v>
      </c>
      <c r="F12" s="3"/>
      <c r="G12" s="3">
        <v>0</v>
      </c>
      <c r="H12" s="3">
        <v>0</v>
      </c>
      <c r="I12" s="3">
        <v>0</v>
      </c>
      <c r="J12" s="3">
        <v>0</v>
      </c>
      <c r="K12" s="3">
        <v>164.5</v>
      </c>
    </row>
    <row r="13" spans="1:11" x14ac:dyDescent="0.25">
      <c r="A13" s="2" t="s">
        <v>13</v>
      </c>
      <c r="B13" s="3">
        <v>21761.599999999999</v>
      </c>
      <c r="C13" s="3">
        <v>28242.500000000011</v>
      </c>
      <c r="D13" s="3">
        <v>17136.900000000001</v>
      </c>
      <c r="E13" s="3">
        <v>3852.9</v>
      </c>
      <c r="F13" s="3">
        <v>1032</v>
      </c>
      <c r="G13" s="3">
        <v>5571.4</v>
      </c>
      <c r="H13" s="3">
        <v>3592.2000000000003</v>
      </c>
      <c r="I13" s="3">
        <v>2019.7</v>
      </c>
      <c r="J13" s="3">
        <v>1596.7000000000003</v>
      </c>
      <c r="K13" s="3">
        <v>84805.900000000009</v>
      </c>
    </row>
    <row r="15" spans="1:11" x14ac:dyDescent="0.25">
      <c r="A15" s="1" t="s">
        <v>3</v>
      </c>
      <c r="B15" t="s">
        <v>1</v>
      </c>
    </row>
    <row r="16" spans="1:11" x14ac:dyDescent="0.25">
      <c r="A16" s="1" t="s">
        <v>2</v>
      </c>
      <c r="B16" t="s">
        <v>1</v>
      </c>
    </row>
    <row r="17" spans="1:11" x14ac:dyDescent="0.25">
      <c r="A17" s="1" t="s">
        <v>0</v>
      </c>
      <c r="B17" t="s">
        <v>22</v>
      </c>
    </row>
    <row r="19" spans="1:11" x14ac:dyDescent="0.25">
      <c r="A19" s="1" t="s">
        <v>26</v>
      </c>
      <c r="B19" s="1" t="s">
        <v>27</v>
      </c>
    </row>
    <row r="20" spans="1:11" x14ac:dyDescent="0.25">
      <c r="A20" s="1" t="s">
        <v>25</v>
      </c>
      <c r="B20" t="s">
        <v>7</v>
      </c>
      <c r="C20" t="s">
        <v>11</v>
      </c>
      <c r="D20" t="s">
        <v>33</v>
      </c>
      <c r="E20" t="s">
        <v>5</v>
      </c>
      <c r="F20" t="s">
        <v>6</v>
      </c>
      <c r="G20" t="s">
        <v>8</v>
      </c>
      <c r="H20" t="s">
        <v>9</v>
      </c>
      <c r="I20" t="s">
        <v>12</v>
      </c>
      <c r="J20" t="s">
        <v>10</v>
      </c>
      <c r="K20" t="s">
        <v>13</v>
      </c>
    </row>
    <row r="21" spans="1:11" x14ac:dyDescent="0.25">
      <c r="A21" s="2" t="s">
        <v>86</v>
      </c>
      <c r="B21" s="3">
        <v>598</v>
      </c>
      <c r="C21" s="3">
        <v>5707.4</v>
      </c>
      <c r="D21" s="3">
        <v>541</v>
      </c>
      <c r="E21" s="3">
        <v>18.7</v>
      </c>
      <c r="F21" s="3">
        <v>34</v>
      </c>
      <c r="G21" s="3">
        <v>373</v>
      </c>
      <c r="H21" s="3">
        <v>0</v>
      </c>
      <c r="I21" s="3">
        <v>0</v>
      </c>
      <c r="J21" s="3">
        <v>162</v>
      </c>
      <c r="K21" s="3">
        <v>7434.0999999999995</v>
      </c>
    </row>
    <row r="22" spans="1:11" x14ac:dyDescent="0.25">
      <c r="A22" s="2" t="s">
        <v>40</v>
      </c>
      <c r="B22" s="3">
        <v>1027.9000000000001</v>
      </c>
      <c r="C22" s="3">
        <v>929.8</v>
      </c>
      <c r="D22" s="3">
        <v>1522.4999999999998</v>
      </c>
      <c r="E22" s="3">
        <v>38.4</v>
      </c>
      <c r="F22" s="3"/>
      <c r="G22" s="3">
        <v>446.99999999999994</v>
      </c>
      <c r="H22" s="3">
        <v>0</v>
      </c>
      <c r="I22" s="3">
        <v>66.899999999999991</v>
      </c>
      <c r="J22" s="3">
        <v>174.59999999999997</v>
      </c>
      <c r="K22" s="3">
        <v>4207.1000000000004</v>
      </c>
    </row>
    <row r="23" spans="1:11" x14ac:dyDescent="0.25">
      <c r="A23" s="2" t="s">
        <v>41</v>
      </c>
      <c r="B23" s="3">
        <v>548.5</v>
      </c>
      <c r="C23" s="3">
        <v>2259.3000000000002</v>
      </c>
      <c r="D23" s="3">
        <v>582.6</v>
      </c>
      <c r="E23" s="3">
        <v>52.800000000000004</v>
      </c>
      <c r="F23" s="3"/>
      <c r="G23" s="3">
        <v>141.9</v>
      </c>
      <c r="H23" s="3">
        <v>0</v>
      </c>
      <c r="I23" s="3">
        <v>36.1</v>
      </c>
      <c r="J23" s="3">
        <v>0</v>
      </c>
      <c r="K23" s="3">
        <v>3621.2000000000003</v>
      </c>
    </row>
    <row r="24" spans="1:11" x14ac:dyDescent="0.25">
      <c r="A24" s="2" t="s">
        <v>87</v>
      </c>
      <c r="B24" s="3">
        <v>651.90000000000009</v>
      </c>
      <c r="C24" s="3">
        <v>917.3</v>
      </c>
      <c r="D24" s="3">
        <v>528.79999999999995</v>
      </c>
      <c r="E24" s="3">
        <v>55.300000000000004</v>
      </c>
      <c r="F24" s="3">
        <v>1</v>
      </c>
      <c r="G24" s="3">
        <v>326.60000000000002</v>
      </c>
      <c r="H24" s="3">
        <v>0</v>
      </c>
      <c r="I24" s="3">
        <v>67.400000000000006</v>
      </c>
      <c r="J24" s="3">
        <v>33</v>
      </c>
      <c r="K24" s="3">
        <v>2581.3000000000002</v>
      </c>
    </row>
    <row r="25" spans="1:11" x14ac:dyDescent="0.25">
      <c r="A25" s="2" t="s">
        <v>88</v>
      </c>
      <c r="B25" s="3">
        <v>813.00000000000011</v>
      </c>
      <c r="C25" s="3">
        <v>455.20000000000005</v>
      </c>
      <c r="D25" s="3">
        <v>245.99999999999997</v>
      </c>
      <c r="E25" s="3">
        <v>53.400000000000006</v>
      </c>
      <c r="F25" s="3">
        <v>98</v>
      </c>
      <c r="G25" s="3">
        <v>153.6</v>
      </c>
      <c r="H25" s="3">
        <v>708</v>
      </c>
      <c r="I25" s="3">
        <v>37.799999999999997</v>
      </c>
      <c r="J25" s="3">
        <v>11.2</v>
      </c>
      <c r="K25" s="3">
        <v>2576.2000000000003</v>
      </c>
    </row>
    <row r="26" spans="1:11" x14ac:dyDescent="0.25">
      <c r="A26" s="2" t="s">
        <v>89</v>
      </c>
      <c r="B26" s="3">
        <v>215.99999999999997</v>
      </c>
      <c r="C26" s="3">
        <v>785.1</v>
      </c>
      <c r="D26" s="3">
        <v>984.90000000000009</v>
      </c>
      <c r="E26" s="3">
        <v>22.2</v>
      </c>
      <c r="F26" s="3"/>
      <c r="G26" s="3">
        <v>37.6</v>
      </c>
      <c r="H26" s="3">
        <v>325</v>
      </c>
      <c r="I26" s="3">
        <v>32.4</v>
      </c>
      <c r="J26" s="3">
        <v>33.799999999999997</v>
      </c>
      <c r="K26" s="3">
        <v>2437.0000000000005</v>
      </c>
    </row>
    <row r="27" spans="1:11" x14ac:dyDescent="0.25">
      <c r="A27" s="2" t="s">
        <v>90</v>
      </c>
      <c r="B27" s="3">
        <v>310.89999999999998</v>
      </c>
      <c r="C27" s="3">
        <v>77.399999999999991</v>
      </c>
      <c r="D27" s="3">
        <v>39.300000000000004</v>
      </c>
      <c r="E27" s="3">
        <v>2.7</v>
      </c>
      <c r="F27" s="3">
        <v>4</v>
      </c>
      <c r="G27" s="3">
        <v>27</v>
      </c>
      <c r="H27" s="3">
        <v>1517</v>
      </c>
      <c r="I27" s="3">
        <v>88</v>
      </c>
      <c r="J27" s="3">
        <v>54.4</v>
      </c>
      <c r="K27" s="3">
        <v>2120.7000000000003</v>
      </c>
    </row>
    <row r="28" spans="1:11" x14ac:dyDescent="0.25">
      <c r="A28" s="2" t="s">
        <v>91</v>
      </c>
      <c r="B28" s="3">
        <v>219.29999999999998</v>
      </c>
      <c r="C28" s="3">
        <v>1224.2</v>
      </c>
      <c r="D28" s="3">
        <v>360.5</v>
      </c>
      <c r="E28" s="3">
        <v>18.399999999999999</v>
      </c>
      <c r="F28" s="3">
        <v>1</v>
      </c>
      <c r="G28" s="3">
        <v>26.7</v>
      </c>
      <c r="H28" s="3">
        <v>0</v>
      </c>
      <c r="I28" s="3">
        <v>148.19999999999999</v>
      </c>
      <c r="J28" s="3">
        <v>0</v>
      </c>
      <c r="K28" s="3">
        <v>1998.3000000000002</v>
      </c>
    </row>
    <row r="29" spans="1:11" x14ac:dyDescent="0.25">
      <c r="A29" s="2" t="s">
        <v>92</v>
      </c>
      <c r="B29" s="3">
        <v>486.7</v>
      </c>
      <c r="C29" s="3">
        <v>639.50000000000011</v>
      </c>
      <c r="D29" s="3">
        <v>292.90000000000003</v>
      </c>
      <c r="E29" s="3">
        <v>70.2</v>
      </c>
      <c r="F29" s="3">
        <v>54</v>
      </c>
      <c r="G29" s="3">
        <v>234.7</v>
      </c>
      <c r="H29" s="3">
        <v>0</v>
      </c>
      <c r="I29" s="3">
        <v>36.200000000000003</v>
      </c>
      <c r="J29" s="3">
        <v>100.2</v>
      </c>
      <c r="K29" s="3">
        <v>1914.4000000000003</v>
      </c>
    </row>
    <row r="30" spans="1:11" x14ac:dyDescent="0.25">
      <c r="A30" s="2" t="s">
        <v>93</v>
      </c>
      <c r="B30" s="3">
        <v>454.3</v>
      </c>
      <c r="C30" s="3">
        <v>474</v>
      </c>
      <c r="D30" s="3">
        <v>603.20000000000005</v>
      </c>
      <c r="E30" s="3">
        <v>117.6</v>
      </c>
      <c r="F30" s="3">
        <v>3</v>
      </c>
      <c r="G30" s="3">
        <v>53.9</v>
      </c>
      <c r="H30" s="3">
        <v>0</v>
      </c>
      <c r="I30" s="3">
        <v>158.4</v>
      </c>
      <c r="J30" s="3">
        <v>8.5</v>
      </c>
      <c r="K30" s="3">
        <v>1872.9</v>
      </c>
    </row>
    <row r="31" spans="1:11" x14ac:dyDescent="0.25">
      <c r="A31" s="2" t="s">
        <v>46</v>
      </c>
      <c r="B31" s="3">
        <v>274.50000000000006</v>
      </c>
      <c r="C31" s="3">
        <v>597.20000000000005</v>
      </c>
      <c r="D31" s="3">
        <v>743</v>
      </c>
      <c r="E31" s="3">
        <v>41.8</v>
      </c>
      <c r="F31" s="3"/>
      <c r="G31" s="3">
        <v>207.70000000000002</v>
      </c>
      <c r="H31" s="3">
        <v>0</v>
      </c>
      <c r="I31" s="3">
        <v>7.3</v>
      </c>
      <c r="J31" s="3">
        <v>0</v>
      </c>
      <c r="K31" s="3">
        <v>1871.5</v>
      </c>
    </row>
    <row r="32" spans="1:11" x14ac:dyDescent="0.25">
      <c r="A32" s="2" t="s">
        <v>42</v>
      </c>
      <c r="B32" s="3">
        <v>344.5</v>
      </c>
      <c r="C32" s="3">
        <v>91.6</v>
      </c>
      <c r="D32" s="3">
        <v>1150.3999999999999</v>
      </c>
      <c r="E32" s="3">
        <v>72.599999999999994</v>
      </c>
      <c r="F32" s="3"/>
      <c r="G32" s="3">
        <v>13.7</v>
      </c>
      <c r="H32" s="3">
        <v>0</v>
      </c>
      <c r="I32" s="3">
        <v>77</v>
      </c>
      <c r="J32" s="3">
        <v>0</v>
      </c>
      <c r="K32" s="3">
        <v>1749.8</v>
      </c>
    </row>
    <row r="33" spans="1:11" x14ac:dyDescent="0.25">
      <c r="A33" s="2" t="s">
        <v>95</v>
      </c>
      <c r="B33" s="3">
        <v>344.59999999999997</v>
      </c>
      <c r="C33" s="3">
        <v>244.9</v>
      </c>
      <c r="D33" s="3">
        <v>232.2</v>
      </c>
      <c r="E33" s="3">
        <v>23.1</v>
      </c>
      <c r="F33" s="3">
        <v>157</v>
      </c>
      <c r="G33" s="3">
        <v>94.4</v>
      </c>
      <c r="H33" s="3">
        <v>604</v>
      </c>
      <c r="I33" s="3">
        <v>43</v>
      </c>
      <c r="J33" s="3">
        <v>0</v>
      </c>
      <c r="K33" s="3">
        <v>1743.2</v>
      </c>
    </row>
    <row r="34" spans="1:11" x14ac:dyDescent="0.25">
      <c r="A34" s="2" t="s">
        <v>47</v>
      </c>
      <c r="B34" s="3">
        <v>416.90000000000003</v>
      </c>
      <c r="C34" s="3">
        <v>1038.9000000000001</v>
      </c>
      <c r="D34" s="3">
        <v>116.8</v>
      </c>
      <c r="E34" s="3">
        <v>49.5</v>
      </c>
      <c r="F34" s="3"/>
      <c r="G34" s="3">
        <v>74.7</v>
      </c>
      <c r="H34" s="3">
        <v>0</v>
      </c>
      <c r="I34" s="3">
        <v>5</v>
      </c>
      <c r="J34" s="3">
        <v>0</v>
      </c>
      <c r="K34" s="3">
        <v>1701.8000000000002</v>
      </c>
    </row>
    <row r="35" spans="1:11" x14ac:dyDescent="0.25">
      <c r="A35" s="2" t="s">
        <v>94</v>
      </c>
      <c r="B35" s="3">
        <v>370.90000000000009</v>
      </c>
      <c r="C35" s="3">
        <v>462.99999999999994</v>
      </c>
      <c r="D35" s="3">
        <v>561.80000000000007</v>
      </c>
      <c r="E35" s="3">
        <v>80</v>
      </c>
      <c r="F35" s="3"/>
      <c r="G35" s="3">
        <v>69.699999999999989</v>
      </c>
      <c r="H35" s="3">
        <v>0</v>
      </c>
      <c r="I35" s="3">
        <v>18.7</v>
      </c>
      <c r="J35" s="3">
        <v>76.900000000000006</v>
      </c>
      <c r="K35" s="3">
        <v>1641.0000000000005</v>
      </c>
    </row>
    <row r="36" spans="1:11" x14ac:dyDescent="0.25">
      <c r="A36" s="2" t="s">
        <v>96</v>
      </c>
      <c r="B36" s="3">
        <v>367.6</v>
      </c>
      <c r="C36" s="3">
        <v>374.4</v>
      </c>
      <c r="D36" s="3">
        <v>458</v>
      </c>
      <c r="E36" s="3">
        <v>31.7</v>
      </c>
      <c r="F36" s="3">
        <v>56</v>
      </c>
      <c r="G36" s="3">
        <v>104.9</v>
      </c>
      <c r="H36" s="3">
        <v>204</v>
      </c>
      <c r="I36" s="3">
        <v>1</v>
      </c>
      <c r="J36" s="3">
        <v>7</v>
      </c>
      <c r="K36" s="3">
        <v>1604.6000000000001</v>
      </c>
    </row>
    <row r="37" spans="1:11" x14ac:dyDescent="0.25">
      <c r="A37" s="2" t="s">
        <v>45</v>
      </c>
      <c r="B37" s="3">
        <v>995.9</v>
      </c>
      <c r="C37" s="3">
        <v>250</v>
      </c>
      <c r="D37" s="3">
        <v>200.7</v>
      </c>
      <c r="E37" s="3">
        <v>0.6</v>
      </c>
      <c r="F37" s="3"/>
      <c r="G37" s="3">
        <v>46.800000000000004</v>
      </c>
      <c r="H37" s="3">
        <v>2.8</v>
      </c>
      <c r="I37" s="3">
        <v>0</v>
      </c>
      <c r="J37" s="3">
        <v>27.3</v>
      </c>
      <c r="K37" s="3">
        <v>1524.1</v>
      </c>
    </row>
    <row r="38" spans="1:11" x14ac:dyDescent="0.25">
      <c r="A38" s="2" t="s">
        <v>43</v>
      </c>
      <c r="B38" s="3">
        <v>394.8</v>
      </c>
      <c r="C38" s="3">
        <v>502.90000000000009</v>
      </c>
      <c r="D38" s="3">
        <v>189.10000000000002</v>
      </c>
      <c r="E38" s="3">
        <v>5</v>
      </c>
      <c r="F38" s="3"/>
      <c r="G38" s="3">
        <v>207.39999999999998</v>
      </c>
      <c r="H38" s="3">
        <v>0</v>
      </c>
      <c r="I38" s="3">
        <v>6.6</v>
      </c>
      <c r="J38" s="3">
        <v>176.60000000000002</v>
      </c>
      <c r="K38" s="3">
        <v>1482.4</v>
      </c>
    </row>
    <row r="39" spans="1:11" x14ac:dyDescent="0.25">
      <c r="A39" s="2" t="s">
        <v>97</v>
      </c>
      <c r="B39" s="3">
        <v>402.09999999999997</v>
      </c>
      <c r="C39" s="3">
        <v>355.4</v>
      </c>
      <c r="D39" s="3">
        <v>406</v>
      </c>
      <c r="E39" s="3">
        <v>0</v>
      </c>
      <c r="F39" s="3">
        <v>17</v>
      </c>
      <c r="G39" s="3">
        <v>147.19999999999999</v>
      </c>
      <c r="H39" s="3">
        <v>83</v>
      </c>
      <c r="I39" s="3">
        <v>17.399999999999999</v>
      </c>
      <c r="J39" s="3">
        <v>0</v>
      </c>
      <c r="K39" s="3">
        <v>1428.1000000000001</v>
      </c>
    </row>
    <row r="40" spans="1:11" x14ac:dyDescent="0.25">
      <c r="A40" s="2" t="s">
        <v>98</v>
      </c>
      <c r="B40" s="3">
        <v>211.6</v>
      </c>
      <c r="C40" s="3">
        <v>830.5</v>
      </c>
      <c r="D40" s="3">
        <v>199.2</v>
      </c>
      <c r="E40" s="3">
        <v>11</v>
      </c>
      <c r="F40" s="3">
        <v>4</v>
      </c>
      <c r="G40" s="3">
        <v>137.19999999999999</v>
      </c>
      <c r="H40" s="3">
        <v>0</v>
      </c>
      <c r="I40" s="3">
        <v>3</v>
      </c>
      <c r="J40" s="3">
        <v>5.0999999999999996</v>
      </c>
      <c r="K40" s="3">
        <v>1401.6</v>
      </c>
    </row>
    <row r="41" spans="1:11" x14ac:dyDescent="0.25">
      <c r="A41" s="2" t="s">
        <v>99</v>
      </c>
      <c r="B41" s="3">
        <v>200.5</v>
      </c>
      <c r="C41" s="3">
        <v>602.20000000000005</v>
      </c>
      <c r="D41" s="3">
        <v>157.9</v>
      </c>
      <c r="E41" s="3">
        <v>78.900000000000006</v>
      </c>
      <c r="F41" s="3">
        <v>130</v>
      </c>
      <c r="G41" s="3">
        <v>44.4</v>
      </c>
      <c r="H41" s="3">
        <v>0</v>
      </c>
      <c r="I41" s="3">
        <v>172.1</v>
      </c>
      <c r="J41" s="3">
        <v>5</v>
      </c>
      <c r="K41" s="3">
        <v>1391</v>
      </c>
    </row>
    <row r="42" spans="1:11" x14ac:dyDescent="0.25">
      <c r="A42" s="2" t="s">
        <v>44</v>
      </c>
      <c r="B42" s="3">
        <v>395.09999999999997</v>
      </c>
      <c r="C42" s="3">
        <v>682.9</v>
      </c>
      <c r="D42" s="3">
        <v>85.399999999999991</v>
      </c>
      <c r="E42" s="3">
        <v>42</v>
      </c>
      <c r="F42" s="3"/>
      <c r="G42" s="3">
        <v>147.19999999999999</v>
      </c>
      <c r="H42" s="3">
        <v>0</v>
      </c>
      <c r="I42" s="3">
        <v>0</v>
      </c>
      <c r="J42" s="3">
        <v>12</v>
      </c>
      <c r="K42" s="3">
        <v>1364.6000000000001</v>
      </c>
    </row>
    <row r="43" spans="1:11" x14ac:dyDescent="0.25">
      <c r="A43" s="2" t="s">
        <v>100</v>
      </c>
      <c r="B43" s="3">
        <v>221.3</v>
      </c>
      <c r="C43" s="3">
        <v>257.8</v>
      </c>
      <c r="D43" s="3">
        <v>333.5</v>
      </c>
      <c r="E43" s="3">
        <v>81</v>
      </c>
      <c r="F43" s="3">
        <v>61</v>
      </c>
      <c r="G43" s="3">
        <v>100.1</v>
      </c>
      <c r="H43" s="3">
        <v>0</v>
      </c>
      <c r="I43" s="3">
        <v>2</v>
      </c>
      <c r="J43" s="3">
        <v>33.799999999999997</v>
      </c>
      <c r="K43" s="3">
        <v>1090.5</v>
      </c>
    </row>
    <row r="44" spans="1:11" x14ac:dyDescent="0.25">
      <c r="A44" s="2" t="s">
        <v>102</v>
      </c>
      <c r="B44" s="3">
        <v>411.20000000000005</v>
      </c>
      <c r="C44" s="3">
        <v>196.99999999999997</v>
      </c>
      <c r="D44" s="3">
        <v>124.8</v>
      </c>
      <c r="E44" s="3">
        <v>9.1</v>
      </c>
      <c r="F44" s="3"/>
      <c r="G44" s="3">
        <v>268.79999999999995</v>
      </c>
      <c r="H44" s="3">
        <v>0</v>
      </c>
      <c r="I44" s="3">
        <v>0</v>
      </c>
      <c r="J44" s="3">
        <v>33.799999999999997</v>
      </c>
      <c r="K44" s="3">
        <v>1044.7</v>
      </c>
    </row>
    <row r="45" spans="1:11" x14ac:dyDescent="0.25">
      <c r="A45" s="2" t="s">
        <v>101</v>
      </c>
      <c r="B45" s="3">
        <v>294.79999999999995</v>
      </c>
      <c r="C45" s="3">
        <v>515.09999999999991</v>
      </c>
      <c r="D45" s="3">
        <v>113.8</v>
      </c>
      <c r="E45" s="3">
        <v>5</v>
      </c>
      <c r="F45" s="3"/>
      <c r="G45" s="3">
        <v>103.2</v>
      </c>
      <c r="H45" s="3">
        <v>0</v>
      </c>
      <c r="I45" s="3">
        <v>0</v>
      </c>
      <c r="J45" s="3">
        <v>10.6</v>
      </c>
      <c r="K45" s="3">
        <v>1042.4999999999998</v>
      </c>
    </row>
    <row r="46" spans="1:11" x14ac:dyDescent="0.25">
      <c r="A46" s="2" t="s">
        <v>50</v>
      </c>
      <c r="B46" s="3">
        <v>733.5</v>
      </c>
      <c r="C46" s="3">
        <v>24.900000000000002</v>
      </c>
      <c r="D46" s="3">
        <v>84.7</v>
      </c>
      <c r="E46" s="3">
        <v>10</v>
      </c>
      <c r="F46" s="3"/>
      <c r="G46" s="3">
        <v>38</v>
      </c>
      <c r="H46" s="3">
        <v>0</v>
      </c>
      <c r="I46" s="3">
        <v>0</v>
      </c>
      <c r="J46" s="3">
        <v>8</v>
      </c>
      <c r="K46" s="3">
        <v>899.1</v>
      </c>
    </row>
    <row r="47" spans="1:11" x14ac:dyDescent="0.25">
      <c r="A47" s="2" t="s">
        <v>48</v>
      </c>
      <c r="B47" s="3">
        <v>169</v>
      </c>
      <c r="C47" s="3">
        <v>180.7</v>
      </c>
      <c r="D47" s="3">
        <v>53.400000000000006</v>
      </c>
      <c r="E47" s="3">
        <v>283</v>
      </c>
      <c r="F47" s="3"/>
      <c r="G47" s="3">
        <v>33.5</v>
      </c>
      <c r="H47" s="3">
        <v>0</v>
      </c>
      <c r="I47" s="3">
        <v>32</v>
      </c>
      <c r="J47" s="3">
        <v>133</v>
      </c>
      <c r="K47" s="3">
        <v>884.6</v>
      </c>
    </row>
    <row r="48" spans="1:11" x14ac:dyDescent="0.25">
      <c r="A48" s="2" t="s">
        <v>103</v>
      </c>
      <c r="B48" s="3">
        <v>329.4</v>
      </c>
      <c r="C48" s="3">
        <v>327.10000000000002</v>
      </c>
      <c r="D48" s="3">
        <v>75.2</v>
      </c>
      <c r="E48" s="3">
        <v>54</v>
      </c>
      <c r="F48" s="3"/>
      <c r="G48" s="3">
        <v>75.599999999999994</v>
      </c>
      <c r="H48" s="3">
        <v>0</v>
      </c>
      <c r="I48" s="3">
        <v>14</v>
      </c>
      <c r="J48" s="3">
        <v>4</v>
      </c>
      <c r="K48" s="3">
        <v>879.30000000000007</v>
      </c>
    </row>
    <row r="49" spans="1:11" x14ac:dyDescent="0.25">
      <c r="A49" s="2" t="s">
        <v>54</v>
      </c>
      <c r="B49" s="3">
        <v>331.79999999999995</v>
      </c>
      <c r="C49" s="3">
        <v>187.2</v>
      </c>
      <c r="D49" s="3">
        <v>134.20000000000002</v>
      </c>
      <c r="E49" s="3">
        <v>10</v>
      </c>
      <c r="F49" s="3"/>
      <c r="G49" s="3">
        <v>41.8</v>
      </c>
      <c r="H49" s="3">
        <v>0</v>
      </c>
      <c r="I49" s="3">
        <v>20.6</v>
      </c>
      <c r="J49" s="3">
        <v>126.10000000000002</v>
      </c>
      <c r="K49" s="3">
        <v>851.7</v>
      </c>
    </row>
    <row r="50" spans="1:11" x14ac:dyDescent="0.25">
      <c r="A50" s="2" t="s">
        <v>49</v>
      </c>
      <c r="B50" s="3">
        <v>385.9</v>
      </c>
      <c r="C50" s="3">
        <v>192.6</v>
      </c>
      <c r="D50" s="3">
        <v>47.099999999999994</v>
      </c>
      <c r="E50" s="3">
        <v>157.9</v>
      </c>
      <c r="F50" s="3"/>
      <c r="G50" s="3">
        <v>1</v>
      </c>
      <c r="H50" s="3">
        <v>0</v>
      </c>
      <c r="I50" s="3">
        <v>20.2</v>
      </c>
      <c r="J50" s="3">
        <v>0</v>
      </c>
      <c r="K50" s="3">
        <v>804.7</v>
      </c>
    </row>
    <row r="51" spans="1:11" x14ac:dyDescent="0.25">
      <c r="A51" s="2" t="s">
        <v>106</v>
      </c>
      <c r="B51" s="3">
        <v>37.5</v>
      </c>
      <c r="C51" s="3">
        <v>167.29999999999998</v>
      </c>
      <c r="D51" s="3">
        <v>440.20000000000005</v>
      </c>
      <c r="E51" s="3">
        <v>15</v>
      </c>
      <c r="F51" s="3">
        <v>17</v>
      </c>
      <c r="G51" s="3">
        <v>74.400000000000006</v>
      </c>
      <c r="H51" s="3">
        <v>1.9</v>
      </c>
      <c r="I51" s="3">
        <v>0</v>
      </c>
      <c r="J51" s="3">
        <v>49.5</v>
      </c>
      <c r="K51" s="3">
        <v>802.8</v>
      </c>
    </row>
    <row r="52" spans="1:11" x14ac:dyDescent="0.25">
      <c r="A52" s="2" t="s">
        <v>52</v>
      </c>
      <c r="B52" s="3">
        <v>156.69999999999999</v>
      </c>
      <c r="C52" s="3">
        <v>238</v>
      </c>
      <c r="D52" s="3">
        <v>356.8</v>
      </c>
      <c r="E52" s="3">
        <v>15</v>
      </c>
      <c r="F52" s="3"/>
      <c r="G52" s="3">
        <v>18.100000000000001</v>
      </c>
      <c r="H52" s="3">
        <v>0</v>
      </c>
      <c r="I52" s="3">
        <v>2</v>
      </c>
      <c r="J52" s="3">
        <v>0</v>
      </c>
      <c r="K52" s="3">
        <v>786.6</v>
      </c>
    </row>
    <row r="53" spans="1:11" x14ac:dyDescent="0.25">
      <c r="A53" s="2" t="s">
        <v>104</v>
      </c>
      <c r="B53" s="3">
        <v>496.2</v>
      </c>
      <c r="C53" s="3">
        <v>23.5</v>
      </c>
      <c r="D53" s="3">
        <v>49</v>
      </c>
      <c r="E53" s="3">
        <v>206</v>
      </c>
      <c r="F53" s="3"/>
      <c r="G53" s="3">
        <v>3</v>
      </c>
      <c r="H53" s="3">
        <v>0</v>
      </c>
      <c r="I53" s="3">
        <v>0</v>
      </c>
      <c r="J53" s="3">
        <v>0</v>
      </c>
      <c r="K53" s="3">
        <v>777.7</v>
      </c>
    </row>
    <row r="54" spans="1:11" x14ac:dyDescent="0.25">
      <c r="A54" s="2" t="s">
        <v>105</v>
      </c>
      <c r="B54" s="3">
        <v>120.4</v>
      </c>
      <c r="C54" s="3">
        <v>563.79999999999995</v>
      </c>
      <c r="D54" s="3">
        <v>36.200000000000003</v>
      </c>
      <c r="E54" s="3">
        <v>9.8000000000000007</v>
      </c>
      <c r="F54" s="3">
        <v>1</v>
      </c>
      <c r="G54" s="3">
        <v>27</v>
      </c>
      <c r="H54" s="3">
        <v>0</v>
      </c>
      <c r="I54" s="3">
        <v>13</v>
      </c>
      <c r="J54" s="3">
        <v>0</v>
      </c>
      <c r="K54" s="3">
        <v>771.19999999999993</v>
      </c>
    </row>
    <row r="55" spans="1:11" x14ac:dyDescent="0.25">
      <c r="A55" s="2" t="s">
        <v>51</v>
      </c>
      <c r="B55" s="3">
        <v>58.1</v>
      </c>
      <c r="C55" s="3">
        <v>210.1</v>
      </c>
      <c r="D55" s="3">
        <v>10.6</v>
      </c>
      <c r="E55" s="3">
        <v>176.6</v>
      </c>
      <c r="F55" s="3"/>
      <c r="G55" s="3">
        <v>277.89999999999998</v>
      </c>
      <c r="H55" s="3">
        <v>0</v>
      </c>
      <c r="I55" s="3">
        <v>8.5</v>
      </c>
      <c r="J55" s="3">
        <v>0</v>
      </c>
      <c r="K55" s="3">
        <v>741.8</v>
      </c>
    </row>
    <row r="56" spans="1:11" x14ac:dyDescent="0.25">
      <c r="A56" s="2" t="s">
        <v>53</v>
      </c>
      <c r="B56" s="3">
        <v>216.49999999999994</v>
      </c>
      <c r="C56" s="3">
        <v>314.49999999999994</v>
      </c>
      <c r="D56" s="3">
        <v>158.19999999999999</v>
      </c>
      <c r="E56" s="3">
        <v>0.8</v>
      </c>
      <c r="F56" s="3"/>
      <c r="G56" s="3">
        <v>8.7999999999999989</v>
      </c>
      <c r="H56" s="3">
        <v>0</v>
      </c>
      <c r="I56" s="3">
        <v>16.5</v>
      </c>
      <c r="J56" s="3">
        <v>0</v>
      </c>
      <c r="K56" s="3">
        <v>715.29999999999973</v>
      </c>
    </row>
    <row r="57" spans="1:11" x14ac:dyDescent="0.25">
      <c r="A57" s="2" t="s">
        <v>122</v>
      </c>
      <c r="B57" s="3">
        <v>331.90000000000003</v>
      </c>
      <c r="C57" s="3">
        <v>54.7</v>
      </c>
      <c r="D57" s="3">
        <v>289.60000000000002</v>
      </c>
      <c r="E57" s="3">
        <v>0</v>
      </c>
      <c r="F57" s="3"/>
      <c r="G57" s="3">
        <v>17.3</v>
      </c>
      <c r="H57" s="3">
        <v>0</v>
      </c>
      <c r="I57" s="3">
        <v>0</v>
      </c>
      <c r="J57" s="3">
        <v>13.4</v>
      </c>
      <c r="K57" s="3">
        <v>706.9</v>
      </c>
    </row>
    <row r="58" spans="1:11" x14ac:dyDescent="0.25">
      <c r="A58" s="2" t="s">
        <v>56</v>
      </c>
      <c r="B58" s="3">
        <v>132.5</v>
      </c>
      <c r="C58" s="3">
        <v>294.2</v>
      </c>
      <c r="D58" s="3">
        <v>173.1</v>
      </c>
      <c r="E58" s="3">
        <v>0.4</v>
      </c>
      <c r="F58" s="3"/>
      <c r="G58" s="3">
        <v>66.2</v>
      </c>
      <c r="H58" s="3">
        <v>0</v>
      </c>
      <c r="I58" s="3">
        <v>0</v>
      </c>
      <c r="J58" s="3">
        <v>10.4</v>
      </c>
      <c r="K58" s="3">
        <v>676.8</v>
      </c>
    </row>
    <row r="59" spans="1:11" x14ac:dyDescent="0.25">
      <c r="A59" s="2" t="s">
        <v>107</v>
      </c>
      <c r="B59" s="3">
        <v>371</v>
      </c>
      <c r="C59" s="3">
        <v>190.6</v>
      </c>
      <c r="D59" s="3">
        <v>47</v>
      </c>
      <c r="E59" s="3">
        <v>41</v>
      </c>
      <c r="F59" s="3"/>
      <c r="G59" s="3">
        <v>5</v>
      </c>
      <c r="H59" s="3">
        <v>0</v>
      </c>
      <c r="I59" s="3">
        <v>0</v>
      </c>
      <c r="J59" s="3">
        <v>0</v>
      </c>
      <c r="K59" s="3">
        <v>654.6</v>
      </c>
    </row>
    <row r="60" spans="1:11" x14ac:dyDescent="0.25">
      <c r="A60" s="2" t="s">
        <v>55</v>
      </c>
      <c r="B60" s="3">
        <v>262.09999999999997</v>
      </c>
      <c r="C60" s="3">
        <v>171.3</v>
      </c>
      <c r="D60" s="3">
        <v>64.5</v>
      </c>
      <c r="E60" s="3">
        <v>84.9</v>
      </c>
      <c r="F60" s="3"/>
      <c r="G60" s="3">
        <v>43.1</v>
      </c>
      <c r="H60" s="3">
        <v>0</v>
      </c>
      <c r="I60" s="3">
        <v>18</v>
      </c>
      <c r="J60" s="3">
        <v>0</v>
      </c>
      <c r="K60" s="3">
        <v>643.9</v>
      </c>
    </row>
    <row r="61" spans="1:11" x14ac:dyDescent="0.25">
      <c r="A61" s="2" t="s">
        <v>108</v>
      </c>
      <c r="B61" s="3">
        <v>270.89999999999998</v>
      </c>
      <c r="C61" s="3">
        <v>21</v>
      </c>
      <c r="D61" s="3">
        <v>3.5</v>
      </c>
      <c r="E61" s="3">
        <v>284</v>
      </c>
      <c r="F61" s="3">
        <v>18</v>
      </c>
      <c r="G61" s="3">
        <v>42</v>
      </c>
      <c r="H61" s="3">
        <v>0</v>
      </c>
      <c r="I61" s="3">
        <v>1</v>
      </c>
      <c r="J61" s="3">
        <v>0</v>
      </c>
      <c r="K61" s="3">
        <v>640.4</v>
      </c>
    </row>
    <row r="62" spans="1:11" x14ac:dyDescent="0.25">
      <c r="A62" s="2" t="s">
        <v>85</v>
      </c>
      <c r="B62" s="3">
        <v>184.7</v>
      </c>
      <c r="C62" s="3">
        <v>243.70000000000002</v>
      </c>
      <c r="D62" s="3">
        <v>46.1</v>
      </c>
      <c r="E62" s="3">
        <v>3.8</v>
      </c>
      <c r="F62" s="3"/>
      <c r="G62" s="3">
        <v>128.30000000000001</v>
      </c>
      <c r="H62" s="3">
        <v>0</v>
      </c>
      <c r="I62" s="3">
        <v>3.2</v>
      </c>
      <c r="J62" s="3">
        <v>3.6</v>
      </c>
      <c r="K62" s="3">
        <v>613.40000000000009</v>
      </c>
    </row>
    <row r="63" spans="1:11" x14ac:dyDescent="0.25">
      <c r="A63" s="2" t="s">
        <v>109</v>
      </c>
      <c r="B63" s="3">
        <v>12.4</v>
      </c>
      <c r="C63" s="3">
        <v>77.400000000000006</v>
      </c>
      <c r="D63" s="3">
        <v>515.20000000000005</v>
      </c>
      <c r="E63" s="3">
        <v>4</v>
      </c>
      <c r="F63" s="3"/>
      <c r="G63" s="3">
        <v>0</v>
      </c>
      <c r="H63" s="3">
        <v>0</v>
      </c>
      <c r="I63" s="3">
        <v>0</v>
      </c>
      <c r="J63" s="3">
        <v>0</v>
      </c>
      <c r="K63" s="3">
        <v>609</v>
      </c>
    </row>
    <row r="64" spans="1:11" x14ac:dyDescent="0.25">
      <c r="A64" s="2" t="s">
        <v>111</v>
      </c>
      <c r="B64" s="3">
        <v>231.2</v>
      </c>
      <c r="C64" s="3">
        <v>159.30000000000001</v>
      </c>
      <c r="D64" s="3">
        <v>110.7</v>
      </c>
      <c r="E64" s="3">
        <v>16</v>
      </c>
      <c r="F64" s="3"/>
      <c r="G64" s="3">
        <v>1</v>
      </c>
      <c r="H64" s="3">
        <v>0</v>
      </c>
      <c r="I64" s="3">
        <v>79</v>
      </c>
      <c r="J64" s="3">
        <v>5</v>
      </c>
      <c r="K64" s="3">
        <v>602.20000000000005</v>
      </c>
    </row>
    <row r="65" spans="1:11" x14ac:dyDescent="0.25">
      <c r="A65" s="2" t="s">
        <v>110</v>
      </c>
      <c r="B65" s="3">
        <v>53.9</v>
      </c>
      <c r="C65" s="3">
        <v>153</v>
      </c>
      <c r="D65" s="3">
        <v>48.3</v>
      </c>
      <c r="E65" s="3">
        <v>8</v>
      </c>
      <c r="F65" s="3"/>
      <c r="G65" s="3">
        <v>330.9</v>
      </c>
      <c r="H65" s="3">
        <v>0</v>
      </c>
      <c r="I65" s="3">
        <v>0</v>
      </c>
      <c r="J65" s="3">
        <v>6</v>
      </c>
      <c r="K65" s="3">
        <v>600.09999999999991</v>
      </c>
    </row>
    <row r="66" spans="1:11" x14ac:dyDescent="0.25">
      <c r="A66" s="2" t="s">
        <v>112</v>
      </c>
      <c r="B66" s="3">
        <v>208.40000000000003</v>
      </c>
      <c r="C66" s="3">
        <v>120</v>
      </c>
      <c r="D66" s="3">
        <v>227.9</v>
      </c>
      <c r="E66" s="3">
        <v>8.5</v>
      </c>
      <c r="F66" s="3"/>
      <c r="G66" s="3">
        <v>15</v>
      </c>
      <c r="H66" s="3">
        <v>0</v>
      </c>
      <c r="I66" s="3">
        <v>0</v>
      </c>
      <c r="J66" s="3">
        <v>0</v>
      </c>
      <c r="K66" s="3">
        <v>579.80000000000007</v>
      </c>
    </row>
    <row r="67" spans="1:11" x14ac:dyDescent="0.25">
      <c r="A67" s="2" t="s">
        <v>57</v>
      </c>
      <c r="B67" s="3">
        <v>218</v>
      </c>
      <c r="C67" s="3">
        <v>139.20000000000002</v>
      </c>
      <c r="D67" s="3">
        <v>155.30000000000001</v>
      </c>
      <c r="E67" s="3">
        <v>4.5</v>
      </c>
      <c r="F67" s="3"/>
      <c r="G67" s="3">
        <v>45.300000000000011</v>
      </c>
      <c r="H67" s="3">
        <v>0</v>
      </c>
      <c r="I67" s="3">
        <v>2</v>
      </c>
      <c r="J67" s="3">
        <v>1.7000000000000002</v>
      </c>
      <c r="K67" s="3">
        <v>566</v>
      </c>
    </row>
    <row r="68" spans="1:11" x14ac:dyDescent="0.25">
      <c r="A68" s="2" t="s">
        <v>113</v>
      </c>
      <c r="B68" s="3">
        <v>166.1</v>
      </c>
      <c r="C68" s="3">
        <v>136.19999999999999</v>
      </c>
      <c r="D68" s="3">
        <v>132</v>
      </c>
      <c r="E68" s="3">
        <v>25.8</v>
      </c>
      <c r="F68" s="3">
        <v>71</v>
      </c>
      <c r="G68" s="3">
        <v>7.3</v>
      </c>
      <c r="H68" s="3">
        <v>0</v>
      </c>
      <c r="I68" s="3">
        <v>16</v>
      </c>
      <c r="J68" s="3">
        <v>0</v>
      </c>
      <c r="K68" s="3">
        <v>554.39999999999986</v>
      </c>
    </row>
    <row r="69" spans="1:11" x14ac:dyDescent="0.25">
      <c r="A69" s="2" t="s">
        <v>117</v>
      </c>
      <c r="B69" s="3">
        <v>37.299999999999997</v>
      </c>
      <c r="C69" s="3">
        <v>430</v>
      </c>
      <c r="D69" s="3">
        <v>54.6</v>
      </c>
      <c r="E69" s="3">
        <v>0</v>
      </c>
      <c r="F69" s="3"/>
      <c r="G69" s="3">
        <v>11</v>
      </c>
      <c r="H69" s="3">
        <v>0</v>
      </c>
      <c r="I69" s="3">
        <v>0</v>
      </c>
      <c r="J69" s="3">
        <v>0</v>
      </c>
      <c r="K69" s="3">
        <v>532.9</v>
      </c>
    </row>
    <row r="70" spans="1:11" x14ac:dyDescent="0.25">
      <c r="A70" s="2" t="s">
        <v>114</v>
      </c>
      <c r="B70" s="3">
        <v>192.70000000000002</v>
      </c>
      <c r="C70" s="3">
        <v>83</v>
      </c>
      <c r="D70" s="3">
        <v>92.2</v>
      </c>
      <c r="E70" s="3">
        <v>41.9</v>
      </c>
      <c r="F70" s="3">
        <v>1</v>
      </c>
      <c r="G70" s="3">
        <v>35</v>
      </c>
      <c r="H70" s="3">
        <v>0</v>
      </c>
      <c r="I70" s="3">
        <v>78</v>
      </c>
      <c r="J70" s="3">
        <v>0</v>
      </c>
      <c r="K70" s="3">
        <v>523.79999999999995</v>
      </c>
    </row>
    <row r="71" spans="1:11" x14ac:dyDescent="0.25">
      <c r="A71" s="2" t="s">
        <v>115</v>
      </c>
      <c r="B71" s="3">
        <v>3.1999999999999997</v>
      </c>
      <c r="C71" s="3">
        <v>497.59999999999997</v>
      </c>
      <c r="D71" s="3">
        <v>2.8</v>
      </c>
      <c r="E71" s="3">
        <v>6</v>
      </c>
      <c r="F71" s="3"/>
      <c r="G71" s="3">
        <v>0</v>
      </c>
      <c r="H71" s="3">
        <v>0</v>
      </c>
      <c r="I71" s="3">
        <v>8</v>
      </c>
      <c r="J71" s="3">
        <v>0</v>
      </c>
      <c r="K71" s="3">
        <v>517.59999999999991</v>
      </c>
    </row>
    <row r="72" spans="1:11" x14ac:dyDescent="0.25">
      <c r="A72" s="2" t="s">
        <v>116</v>
      </c>
      <c r="B72" s="3">
        <v>80.100000000000009</v>
      </c>
      <c r="C72" s="3">
        <v>77.59999999999998</v>
      </c>
      <c r="D72" s="3">
        <v>120.10000000000001</v>
      </c>
      <c r="E72" s="3">
        <v>151</v>
      </c>
      <c r="F72" s="3">
        <v>4</v>
      </c>
      <c r="G72" s="3">
        <v>53.699999999999996</v>
      </c>
      <c r="H72" s="3">
        <v>11</v>
      </c>
      <c r="I72" s="3">
        <v>0</v>
      </c>
      <c r="J72" s="3">
        <v>15.2</v>
      </c>
      <c r="K72" s="3">
        <v>512.70000000000005</v>
      </c>
    </row>
    <row r="73" spans="1:11" x14ac:dyDescent="0.25">
      <c r="A73" s="2" t="s">
        <v>118</v>
      </c>
      <c r="B73" s="3">
        <v>154.1</v>
      </c>
      <c r="C73" s="3">
        <v>82.7</v>
      </c>
      <c r="D73" s="3">
        <v>32.6</v>
      </c>
      <c r="E73" s="3">
        <v>57.5</v>
      </c>
      <c r="F73" s="3"/>
      <c r="G73" s="3">
        <v>77.099999999999994</v>
      </c>
      <c r="H73" s="3">
        <v>40</v>
      </c>
      <c r="I73" s="3">
        <v>0</v>
      </c>
      <c r="J73" s="3">
        <v>0</v>
      </c>
      <c r="K73" s="3">
        <v>444</v>
      </c>
    </row>
    <row r="74" spans="1:11" x14ac:dyDescent="0.25">
      <c r="A74" s="2" t="s">
        <v>119</v>
      </c>
      <c r="B74" s="3">
        <v>70.599999999999994</v>
      </c>
      <c r="C74" s="3">
        <v>274.3</v>
      </c>
      <c r="D74" s="3">
        <v>47.2</v>
      </c>
      <c r="E74" s="3">
        <v>10</v>
      </c>
      <c r="F74" s="3"/>
      <c r="G74" s="3">
        <v>17.099999999999998</v>
      </c>
      <c r="H74" s="3">
        <v>0</v>
      </c>
      <c r="I74" s="3">
        <v>10</v>
      </c>
      <c r="J74" s="3">
        <v>0</v>
      </c>
      <c r="K74" s="3">
        <v>429.2</v>
      </c>
    </row>
    <row r="75" spans="1:11" x14ac:dyDescent="0.25">
      <c r="A75" s="2" t="s">
        <v>59</v>
      </c>
      <c r="B75" s="3">
        <v>77.5</v>
      </c>
      <c r="C75" s="3">
        <v>91.2</v>
      </c>
      <c r="D75" s="3">
        <v>84.4</v>
      </c>
      <c r="E75" s="3">
        <v>23.8</v>
      </c>
      <c r="F75" s="3"/>
      <c r="G75" s="3">
        <v>48</v>
      </c>
      <c r="H75" s="3">
        <v>0</v>
      </c>
      <c r="I75" s="3">
        <v>0</v>
      </c>
      <c r="J75" s="3">
        <v>103.1</v>
      </c>
      <c r="K75" s="3">
        <v>428</v>
      </c>
    </row>
    <row r="76" spans="1:11" x14ac:dyDescent="0.25">
      <c r="A76" s="2" t="s">
        <v>120</v>
      </c>
      <c r="B76" s="3">
        <v>172.89999999999998</v>
      </c>
      <c r="C76" s="3">
        <v>78.3</v>
      </c>
      <c r="D76" s="3">
        <v>45.5</v>
      </c>
      <c r="E76" s="3">
        <v>96.3</v>
      </c>
      <c r="F76" s="3">
        <v>6</v>
      </c>
      <c r="G76" s="3">
        <v>9</v>
      </c>
      <c r="H76" s="3">
        <v>0</v>
      </c>
      <c r="I76" s="3">
        <v>6</v>
      </c>
      <c r="J76" s="3">
        <v>0</v>
      </c>
      <c r="K76" s="3">
        <v>414</v>
      </c>
    </row>
    <row r="77" spans="1:11" x14ac:dyDescent="0.25">
      <c r="A77" s="2" t="s">
        <v>121</v>
      </c>
      <c r="B77" s="3">
        <v>125.4</v>
      </c>
      <c r="C77" s="3">
        <v>222</v>
      </c>
      <c r="D77" s="3">
        <v>23</v>
      </c>
      <c r="E77" s="3">
        <v>1</v>
      </c>
      <c r="F77" s="3"/>
      <c r="G77" s="3">
        <v>18</v>
      </c>
      <c r="H77" s="3">
        <v>0</v>
      </c>
      <c r="I77" s="3">
        <v>10</v>
      </c>
      <c r="J77" s="3">
        <v>0</v>
      </c>
      <c r="K77" s="3">
        <v>399.4</v>
      </c>
    </row>
    <row r="78" spans="1:11" x14ac:dyDescent="0.25">
      <c r="A78" s="2" t="s">
        <v>124</v>
      </c>
      <c r="B78" s="3">
        <v>192.5</v>
      </c>
      <c r="C78" s="3">
        <v>48.3</v>
      </c>
      <c r="D78" s="3">
        <v>109</v>
      </c>
      <c r="E78" s="3">
        <v>10</v>
      </c>
      <c r="F78" s="3">
        <v>1</v>
      </c>
      <c r="G78" s="3">
        <v>21.1</v>
      </c>
      <c r="H78" s="3">
        <v>0</v>
      </c>
      <c r="I78" s="3">
        <v>0</v>
      </c>
      <c r="J78" s="3">
        <v>0</v>
      </c>
      <c r="K78" s="3">
        <v>381.90000000000003</v>
      </c>
    </row>
    <row r="79" spans="1:11" x14ac:dyDescent="0.25">
      <c r="A79" s="2" t="s">
        <v>123</v>
      </c>
      <c r="B79" s="3">
        <v>105.5</v>
      </c>
      <c r="C79" s="3">
        <v>61.5</v>
      </c>
      <c r="D79" s="3">
        <v>25.8</v>
      </c>
      <c r="E79" s="3">
        <v>7.1</v>
      </c>
      <c r="F79" s="3">
        <v>2</v>
      </c>
      <c r="G79" s="3">
        <v>59.7</v>
      </c>
      <c r="H79" s="3">
        <v>0</v>
      </c>
      <c r="I79" s="3">
        <v>0</v>
      </c>
      <c r="J79" s="3">
        <v>117.19999999999999</v>
      </c>
      <c r="K79" s="3">
        <v>378.8</v>
      </c>
    </row>
    <row r="80" spans="1:11" x14ac:dyDescent="0.25">
      <c r="A80" s="2" t="s">
        <v>58</v>
      </c>
      <c r="B80" s="3">
        <v>106.8</v>
      </c>
      <c r="C80" s="3">
        <v>6</v>
      </c>
      <c r="D80" s="3">
        <v>253.4</v>
      </c>
      <c r="E80" s="3">
        <v>3</v>
      </c>
      <c r="F80" s="3"/>
      <c r="G80" s="3">
        <v>3</v>
      </c>
      <c r="H80" s="3">
        <v>0</v>
      </c>
      <c r="I80" s="3">
        <v>0</v>
      </c>
      <c r="J80" s="3">
        <v>0</v>
      </c>
      <c r="K80" s="3">
        <v>372.2</v>
      </c>
    </row>
    <row r="81" spans="1:11" x14ac:dyDescent="0.25">
      <c r="A81" s="2" t="s">
        <v>60</v>
      </c>
      <c r="B81" s="3">
        <v>147.29999999999998</v>
      </c>
      <c r="C81" s="3">
        <v>19.100000000000001</v>
      </c>
      <c r="D81" s="3">
        <v>75</v>
      </c>
      <c r="E81" s="3">
        <v>103.3</v>
      </c>
      <c r="F81" s="3"/>
      <c r="G81" s="3">
        <v>11.1</v>
      </c>
      <c r="H81" s="3">
        <v>0</v>
      </c>
      <c r="I81" s="3">
        <v>0</v>
      </c>
      <c r="J81" s="3">
        <v>0</v>
      </c>
      <c r="K81" s="3">
        <v>355.8</v>
      </c>
    </row>
    <row r="82" spans="1:11" x14ac:dyDescent="0.25">
      <c r="A82" s="2" t="s">
        <v>125</v>
      </c>
      <c r="B82" s="3">
        <v>105.9</v>
      </c>
      <c r="C82" s="3">
        <v>75.8</v>
      </c>
      <c r="D82" s="3">
        <v>72.5</v>
      </c>
      <c r="E82" s="3">
        <v>11</v>
      </c>
      <c r="F82" s="3">
        <v>1</v>
      </c>
      <c r="G82" s="3">
        <v>5</v>
      </c>
      <c r="H82" s="3">
        <v>0</v>
      </c>
      <c r="I82" s="3">
        <v>78</v>
      </c>
      <c r="J82" s="3">
        <v>0</v>
      </c>
      <c r="K82" s="3">
        <v>349.2</v>
      </c>
    </row>
    <row r="83" spans="1:11" x14ac:dyDescent="0.25">
      <c r="A83" s="2" t="s">
        <v>126</v>
      </c>
      <c r="B83" s="3">
        <v>123.7</v>
      </c>
      <c r="C83" s="3">
        <v>131.9</v>
      </c>
      <c r="D83" s="3">
        <v>16.2</v>
      </c>
      <c r="E83" s="3">
        <v>26.5</v>
      </c>
      <c r="F83" s="3">
        <v>20</v>
      </c>
      <c r="G83" s="3">
        <v>0</v>
      </c>
      <c r="H83" s="3">
        <v>0</v>
      </c>
      <c r="I83" s="3">
        <v>28</v>
      </c>
      <c r="J83" s="3">
        <v>0</v>
      </c>
      <c r="K83" s="3">
        <v>346.3</v>
      </c>
    </row>
    <row r="84" spans="1:11" x14ac:dyDescent="0.25">
      <c r="A84" s="2" t="s">
        <v>127</v>
      </c>
      <c r="B84" s="3">
        <v>148.4</v>
      </c>
      <c r="C84" s="3">
        <v>52.5</v>
      </c>
      <c r="D84" s="3">
        <v>34.5</v>
      </c>
      <c r="E84" s="3">
        <v>4.7</v>
      </c>
      <c r="F84" s="3">
        <v>8</v>
      </c>
      <c r="G84" s="3">
        <v>37.299999999999997</v>
      </c>
      <c r="H84" s="3">
        <v>0</v>
      </c>
      <c r="I84" s="3">
        <v>46</v>
      </c>
      <c r="J84" s="3">
        <v>0</v>
      </c>
      <c r="K84" s="3">
        <v>331.4</v>
      </c>
    </row>
    <row r="85" spans="1:11" x14ac:dyDescent="0.25">
      <c r="A85" s="2" t="s">
        <v>61</v>
      </c>
      <c r="B85" s="3">
        <v>231.9</v>
      </c>
      <c r="C85" s="3">
        <v>20.8</v>
      </c>
      <c r="D85" s="3">
        <v>68.400000000000006</v>
      </c>
      <c r="E85" s="3">
        <v>1.2</v>
      </c>
      <c r="F85" s="3"/>
      <c r="G85" s="3">
        <v>0.89999999999999991</v>
      </c>
      <c r="H85" s="3">
        <v>0</v>
      </c>
      <c r="I85" s="3">
        <v>2.4</v>
      </c>
      <c r="J85" s="3">
        <v>2.8</v>
      </c>
      <c r="K85" s="3">
        <v>328.4</v>
      </c>
    </row>
    <row r="86" spans="1:11" x14ac:dyDescent="0.25">
      <c r="A86" s="2" t="s">
        <v>128</v>
      </c>
      <c r="B86" s="3">
        <v>93</v>
      </c>
      <c r="C86" s="3">
        <v>88</v>
      </c>
      <c r="D86" s="3">
        <v>97.4</v>
      </c>
      <c r="E86" s="3">
        <v>11.8</v>
      </c>
      <c r="F86" s="3">
        <v>17</v>
      </c>
      <c r="G86" s="3">
        <v>2.9</v>
      </c>
      <c r="H86" s="3">
        <v>0</v>
      </c>
      <c r="I86" s="3">
        <v>12</v>
      </c>
      <c r="J86" s="3">
        <v>0</v>
      </c>
      <c r="K86" s="3">
        <v>322.09999999999997</v>
      </c>
    </row>
    <row r="87" spans="1:11" x14ac:dyDescent="0.25">
      <c r="A87" s="2" t="s">
        <v>129</v>
      </c>
      <c r="B87" s="3">
        <v>38.800000000000004</v>
      </c>
      <c r="C87" s="3">
        <v>41</v>
      </c>
      <c r="D87" s="3">
        <v>153.5</v>
      </c>
      <c r="E87" s="3">
        <v>9</v>
      </c>
      <c r="F87" s="3">
        <v>44</v>
      </c>
      <c r="G87" s="3">
        <v>5.0999999999999996</v>
      </c>
      <c r="H87" s="3">
        <v>0</v>
      </c>
      <c r="I87" s="3">
        <v>14.7</v>
      </c>
      <c r="J87" s="3">
        <v>8</v>
      </c>
      <c r="K87" s="3">
        <v>314.10000000000002</v>
      </c>
    </row>
    <row r="88" spans="1:11" x14ac:dyDescent="0.25">
      <c r="A88" s="2" t="s">
        <v>62</v>
      </c>
      <c r="B88" s="3">
        <v>117.90000000000002</v>
      </c>
      <c r="C88" s="3">
        <v>145.29999999999998</v>
      </c>
      <c r="D88" s="3">
        <v>2.5</v>
      </c>
      <c r="E88" s="3">
        <v>26.6</v>
      </c>
      <c r="F88" s="3"/>
      <c r="G88" s="3">
        <v>0</v>
      </c>
      <c r="H88" s="3">
        <v>0</v>
      </c>
      <c r="I88" s="3">
        <v>20.8</v>
      </c>
      <c r="J88" s="3">
        <v>0</v>
      </c>
      <c r="K88" s="3">
        <v>313.10000000000002</v>
      </c>
    </row>
    <row r="89" spans="1:11" x14ac:dyDescent="0.25">
      <c r="A89" s="2" t="s">
        <v>63</v>
      </c>
      <c r="B89" s="3">
        <v>150.39999999999998</v>
      </c>
      <c r="C89" s="3">
        <v>25.099999999999998</v>
      </c>
      <c r="D89" s="3">
        <v>93.100000000000009</v>
      </c>
      <c r="E89" s="3">
        <v>8.5</v>
      </c>
      <c r="F89" s="3"/>
      <c r="G89" s="3">
        <v>0.4</v>
      </c>
      <c r="H89" s="3">
        <v>0</v>
      </c>
      <c r="I89" s="3">
        <v>20.7</v>
      </c>
      <c r="J89" s="3">
        <v>0</v>
      </c>
      <c r="K89" s="3">
        <v>298.19999999999993</v>
      </c>
    </row>
    <row r="90" spans="1:11" x14ac:dyDescent="0.25">
      <c r="A90" s="2" t="s">
        <v>130</v>
      </c>
      <c r="B90" s="3">
        <v>242.99999999999997</v>
      </c>
      <c r="C90" s="3">
        <v>23.3</v>
      </c>
      <c r="D90" s="3">
        <v>10.5</v>
      </c>
      <c r="E90" s="3">
        <v>2</v>
      </c>
      <c r="F90" s="3">
        <v>1</v>
      </c>
      <c r="G90" s="3">
        <v>0</v>
      </c>
      <c r="H90" s="3">
        <v>0</v>
      </c>
      <c r="I90" s="3">
        <v>0</v>
      </c>
      <c r="J90" s="3">
        <v>0</v>
      </c>
      <c r="K90" s="3">
        <v>279.79999999999995</v>
      </c>
    </row>
    <row r="91" spans="1:11" x14ac:dyDescent="0.25">
      <c r="A91" s="2" t="s">
        <v>64</v>
      </c>
      <c r="B91" s="3">
        <v>58</v>
      </c>
      <c r="C91" s="3">
        <v>103.6</v>
      </c>
      <c r="D91" s="3">
        <v>3</v>
      </c>
      <c r="E91" s="3">
        <v>96</v>
      </c>
      <c r="F91" s="3"/>
      <c r="G91" s="3">
        <v>0</v>
      </c>
      <c r="H91" s="3">
        <v>0</v>
      </c>
      <c r="I91" s="3">
        <v>0</v>
      </c>
      <c r="J91" s="3">
        <v>0</v>
      </c>
      <c r="K91" s="3">
        <v>260.60000000000002</v>
      </c>
    </row>
    <row r="92" spans="1:11" x14ac:dyDescent="0.25">
      <c r="A92" s="2" t="s">
        <v>131</v>
      </c>
      <c r="B92" s="3">
        <v>41</v>
      </c>
      <c r="C92" s="3">
        <v>58.6</v>
      </c>
      <c r="D92" s="3">
        <v>30.3</v>
      </c>
      <c r="E92" s="3">
        <v>16.2</v>
      </c>
      <c r="F92" s="3">
        <v>88</v>
      </c>
      <c r="G92" s="3">
        <v>8</v>
      </c>
      <c r="H92" s="3">
        <v>0</v>
      </c>
      <c r="I92" s="3">
        <v>13.3</v>
      </c>
      <c r="J92" s="3">
        <v>2.2000000000000002</v>
      </c>
      <c r="K92" s="3">
        <v>257.60000000000002</v>
      </c>
    </row>
    <row r="93" spans="1:11" x14ac:dyDescent="0.25">
      <c r="A93" s="2" t="s">
        <v>133</v>
      </c>
      <c r="B93" s="3">
        <v>72</v>
      </c>
      <c r="C93" s="3">
        <v>92</v>
      </c>
      <c r="D93" s="3">
        <v>2.5</v>
      </c>
      <c r="E93" s="3">
        <v>3</v>
      </c>
      <c r="F93" s="3"/>
      <c r="G93" s="3">
        <v>70</v>
      </c>
      <c r="H93" s="3">
        <v>0</v>
      </c>
      <c r="I93" s="3">
        <v>0</v>
      </c>
      <c r="J93" s="3">
        <v>0</v>
      </c>
      <c r="K93" s="3">
        <v>239.5</v>
      </c>
    </row>
    <row r="94" spans="1:11" x14ac:dyDescent="0.25">
      <c r="A94" s="2" t="s">
        <v>132</v>
      </c>
      <c r="B94" s="3">
        <v>80.5</v>
      </c>
      <c r="C94" s="3">
        <v>5.4</v>
      </c>
      <c r="D94" s="3">
        <v>139.30000000000001</v>
      </c>
      <c r="E94" s="3">
        <v>6</v>
      </c>
      <c r="F94" s="3"/>
      <c r="G94" s="3">
        <v>4.0999999999999996</v>
      </c>
      <c r="H94" s="3">
        <v>0</v>
      </c>
      <c r="I94" s="3">
        <v>0</v>
      </c>
      <c r="J94" s="3">
        <v>3.6</v>
      </c>
      <c r="K94" s="3">
        <v>238.9</v>
      </c>
    </row>
    <row r="95" spans="1:11" x14ac:dyDescent="0.25">
      <c r="A95" s="2" t="s">
        <v>134</v>
      </c>
      <c r="B95" s="3">
        <v>43</v>
      </c>
      <c r="C95" s="3">
        <v>23</v>
      </c>
      <c r="D95" s="3">
        <v>81.2</v>
      </c>
      <c r="E95" s="3">
        <v>1.7</v>
      </c>
      <c r="F95" s="3"/>
      <c r="G95" s="3">
        <v>3</v>
      </c>
      <c r="H95" s="3">
        <v>0</v>
      </c>
      <c r="I95" s="3">
        <v>85.4</v>
      </c>
      <c r="J95" s="3">
        <v>0</v>
      </c>
      <c r="K95" s="3">
        <v>237.29999999999998</v>
      </c>
    </row>
    <row r="96" spans="1:11" x14ac:dyDescent="0.25">
      <c r="A96" s="2" t="s">
        <v>138</v>
      </c>
      <c r="B96" s="3">
        <v>84.399999999999991</v>
      </c>
      <c r="C96" s="3">
        <v>37.4</v>
      </c>
      <c r="D96" s="3">
        <v>46.199999999999996</v>
      </c>
      <c r="E96" s="3">
        <v>57</v>
      </c>
      <c r="F96" s="3">
        <v>2</v>
      </c>
      <c r="G96" s="3">
        <v>0.1</v>
      </c>
      <c r="H96" s="3">
        <v>0</v>
      </c>
      <c r="I96" s="3">
        <v>0</v>
      </c>
      <c r="J96" s="3">
        <v>0</v>
      </c>
      <c r="K96" s="3">
        <v>227.09999999999997</v>
      </c>
    </row>
    <row r="97" spans="1:11" x14ac:dyDescent="0.25">
      <c r="A97" s="2" t="s">
        <v>66</v>
      </c>
      <c r="B97" s="3">
        <v>134.19999999999999</v>
      </c>
      <c r="C97" s="3">
        <v>2.2999999999999998</v>
      </c>
      <c r="D97" s="3">
        <v>3.9</v>
      </c>
      <c r="E97" s="3">
        <v>39</v>
      </c>
      <c r="F97" s="3"/>
      <c r="G97" s="3">
        <v>0.7</v>
      </c>
      <c r="H97" s="3">
        <v>0</v>
      </c>
      <c r="I97" s="3">
        <v>45</v>
      </c>
      <c r="J97" s="3">
        <v>0</v>
      </c>
      <c r="K97" s="3">
        <v>225.1</v>
      </c>
    </row>
    <row r="98" spans="1:11" x14ac:dyDescent="0.25">
      <c r="A98" s="2" t="s">
        <v>135</v>
      </c>
      <c r="B98" s="3">
        <v>94.9</v>
      </c>
      <c r="C98" s="3">
        <v>39</v>
      </c>
      <c r="D98" s="3">
        <v>48.5</v>
      </c>
      <c r="E98" s="3">
        <v>10</v>
      </c>
      <c r="F98" s="3">
        <v>27</v>
      </c>
      <c r="G98" s="3">
        <v>0</v>
      </c>
      <c r="H98" s="3">
        <v>0</v>
      </c>
      <c r="I98" s="3">
        <v>0</v>
      </c>
      <c r="J98" s="3">
        <v>0</v>
      </c>
      <c r="K98" s="3">
        <v>219.4</v>
      </c>
    </row>
    <row r="99" spans="1:11" x14ac:dyDescent="0.25">
      <c r="A99" s="2" t="s">
        <v>136</v>
      </c>
      <c r="B99" s="3">
        <v>22.7</v>
      </c>
      <c r="C99" s="3">
        <v>17</v>
      </c>
      <c r="D99" s="3">
        <v>162.69999999999999</v>
      </c>
      <c r="E99" s="3">
        <v>2</v>
      </c>
      <c r="F99" s="3"/>
      <c r="G99" s="3">
        <v>14.1</v>
      </c>
      <c r="H99" s="3">
        <v>0</v>
      </c>
      <c r="I99" s="3">
        <v>0</v>
      </c>
      <c r="J99" s="3">
        <v>0</v>
      </c>
      <c r="K99" s="3">
        <v>218.49999999999997</v>
      </c>
    </row>
    <row r="100" spans="1:11" x14ac:dyDescent="0.25">
      <c r="A100" s="2" t="s">
        <v>137</v>
      </c>
      <c r="B100" s="3">
        <v>123.5</v>
      </c>
      <c r="C100" s="3">
        <v>3.9</v>
      </c>
      <c r="D100" s="3">
        <v>16.5</v>
      </c>
      <c r="E100" s="3">
        <v>31.6</v>
      </c>
      <c r="F100" s="3">
        <v>5</v>
      </c>
      <c r="G100" s="3">
        <v>0</v>
      </c>
      <c r="H100" s="3">
        <v>0</v>
      </c>
      <c r="I100" s="3">
        <v>34</v>
      </c>
      <c r="J100" s="3">
        <v>0</v>
      </c>
      <c r="K100" s="3">
        <v>214.5</v>
      </c>
    </row>
    <row r="101" spans="1:11" x14ac:dyDescent="0.25">
      <c r="A101" s="2" t="s">
        <v>65</v>
      </c>
      <c r="B101" s="3">
        <v>9.6</v>
      </c>
      <c r="C101" s="3">
        <v>1.2</v>
      </c>
      <c r="D101" s="3">
        <v>201.4</v>
      </c>
      <c r="E101" s="3">
        <v>0.8</v>
      </c>
      <c r="F101" s="3"/>
      <c r="G101" s="3">
        <v>0</v>
      </c>
      <c r="H101" s="3">
        <v>0</v>
      </c>
      <c r="I101" s="3">
        <v>0</v>
      </c>
      <c r="J101" s="3">
        <v>0</v>
      </c>
      <c r="K101" s="3">
        <v>213.00000000000003</v>
      </c>
    </row>
    <row r="102" spans="1:11" x14ac:dyDescent="0.25">
      <c r="A102" s="2" t="s">
        <v>139</v>
      </c>
      <c r="B102" s="3">
        <v>73</v>
      </c>
      <c r="C102" s="3">
        <v>16.700000000000003</v>
      </c>
      <c r="D102" s="3">
        <v>95.1</v>
      </c>
      <c r="E102" s="3">
        <v>2</v>
      </c>
      <c r="F102" s="3"/>
      <c r="G102" s="3">
        <v>8.6</v>
      </c>
      <c r="H102" s="3">
        <v>0</v>
      </c>
      <c r="I102" s="3">
        <v>0</v>
      </c>
      <c r="J102" s="3">
        <v>11.1</v>
      </c>
      <c r="K102" s="3">
        <v>206.5</v>
      </c>
    </row>
    <row r="103" spans="1:11" x14ac:dyDescent="0.25">
      <c r="A103" s="2" t="s">
        <v>68</v>
      </c>
      <c r="B103" s="3">
        <v>48.5</v>
      </c>
      <c r="C103" s="3">
        <v>0</v>
      </c>
      <c r="D103" s="3">
        <v>146.39999999999998</v>
      </c>
      <c r="E103" s="3">
        <v>0</v>
      </c>
      <c r="F103" s="3"/>
      <c r="G103" s="3">
        <v>0</v>
      </c>
      <c r="H103" s="3">
        <v>0</v>
      </c>
      <c r="I103" s="3">
        <v>10</v>
      </c>
      <c r="J103" s="3">
        <v>0</v>
      </c>
      <c r="K103" s="3">
        <v>204.89999999999998</v>
      </c>
    </row>
    <row r="104" spans="1:11" x14ac:dyDescent="0.25">
      <c r="A104" s="2" t="s">
        <v>67</v>
      </c>
      <c r="B104" s="3">
        <v>162.5</v>
      </c>
      <c r="C104" s="3">
        <v>5</v>
      </c>
      <c r="D104" s="3">
        <v>27</v>
      </c>
      <c r="E104" s="3">
        <v>5</v>
      </c>
      <c r="F104" s="3"/>
      <c r="G104" s="3">
        <v>0</v>
      </c>
      <c r="H104" s="3">
        <v>0</v>
      </c>
      <c r="I104" s="3">
        <v>0</v>
      </c>
      <c r="J104" s="3">
        <v>0</v>
      </c>
      <c r="K104" s="3">
        <v>199.5</v>
      </c>
    </row>
    <row r="105" spans="1:11" x14ac:dyDescent="0.25">
      <c r="A105" s="2" t="s">
        <v>74</v>
      </c>
      <c r="B105" s="3">
        <v>107.80000000000001</v>
      </c>
      <c r="C105" s="3">
        <v>24.400000000000002</v>
      </c>
      <c r="D105" s="3">
        <v>30.9</v>
      </c>
      <c r="E105" s="3">
        <v>12.5</v>
      </c>
      <c r="F105" s="3"/>
      <c r="G105" s="3">
        <v>16.8</v>
      </c>
      <c r="H105" s="3">
        <v>0</v>
      </c>
      <c r="I105" s="3">
        <v>6</v>
      </c>
      <c r="J105" s="3">
        <v>0</v>
      </c>
      <c r="K105" s="3">
        <v>198.40000000000003</v>
      </c>
    </row>
    <row r="106" spans="1:11" x14ac:dyDescent="0.25">
      <c r="A106" s="2" t="s">
        <v>69</v>
      </c>
      <c r="B106" s="3">
        <v>66.599999999999994</v>
      </c>
      <c r="C106" s="3">
        <v>17.3</v>
      </c>
      <c r="D106" s="3">
        <v>111.3</v>
      </c>
      <c r="E106" s="3">
        <v>0</v>
      </c>
      <c r="F106" s="3"/>
      <c r="G106" s="3">
        <v>0.7</v>
      </c>
      <c r="H106" s="3">
        <v>0</v>
      </c>
      <c r="I106" s="3">
        <v>0</v>
      </c>
      <c r="J106" s="3">
        <v>0</v>
      </c>
      <c r="K106" s="3">
        <v>195.89999999999998</v>
      </c>
    </row>
    <row r="107" spans="1:11" x14ac:dyDescent="0.25">
      <c r="A107" s="2" t="s">
        <v>140</v>
      </c>
      <c r="B107" s="3">
        <v>30</v>
      </c>
      <c r="C107" s="3">
        <v>19</v>
      </c>
      <c r="D107" s="3">
        <v>9</v>
      </c>
      <c r="E107" s="3">
        <v>122.5</v>
      </c>
      <c r="F107" s="3">
        <v>2</v>
      </c>
      <c r="G107" s="3">
        <v>3</v>
      </c>
      <c r="H107" s="3">
        <v>0</v>
      </c>
      <c r="I107" s="3">
        <v>2</v>
      </c>
      <c r="J107" s="3">
        <v>0</v>
      </c>
      <c r="K107" s="3">
        <v>187.5</v>
      </c>
    </row>
    <row r="108" spans="1:11" x14ac:dyDescent="0.25">
      <c r="A108" s="2" t="s">
        <v>141</v>
      </c>
      <c r="B108" s="3">
        <v>90.3</v>
      </c>
      <c r="C108" s="3">
        <v>13</v>
      </c>
      <c r="D108" s="3">
        <v>25.1</v>
      </c>
      <c r="E108" s="3">
        <v>16</v>
      </c>
      <c r="F108" s="3"/>
      <c r="G108" s="3">
        <v>13</v>
      </c>
      <c r="H108" s="3">
        <v>0</v>
      </c>
      <c r="I108" s="3">
        <v>11</v>
      </c>
      <c r="J108" s="3">
        <v>0</v>
      </c>
      <c r="K108" s="3">
        <v>168.4</v>
      </c>
    </row>
    <row r="109" spans="1:11" x14ac:dyDescent="0.25">
      <c r="A109" s="2" t="s">
        <v>142</v>
      </c>
      <c r="B109" s="3">
        <v>10</v>
      </c>
      <c r="C109" s="3">
        <v>9</v>
      </c>
      <c r="D109" s="3">
        <v>47.5</v>
      </c>
      <c r="E109" s="3">
        <v>98</v>
      </c>
      <c r="F109" s="3"/>
      <c r="G109" s="3">
        <v>0</v>
      </c>
      <c r="H109" s="3">
        <v>0</v>
      </c>
      <c r="I109" s="3">
        <v>0</v>
      </c>
      <c r="J109" s="3">
        <v>0</v>
      </c>
      <c r="K109" s="3">
        <v>164.5</v>
      </c>
    </row>
    <row r="110" spans="1:11" x14ac:dyDescent="0.25">
      <c r="A110" s="2" t="s">
        <v>70</v>
      </c>
      <c r="B110" s="3">
        <v>100</v>
      </c>
      <c r="C110" s="3">
        <v>16</v>
      </c>
      <c r="D110" s="3">
        <v>35</v>
      </c>
      <c r="E110" s="3">
        <v>13</v>
      </c>
      <c r="F110" s="3"/>
      <c r="G110" s="3">
        <v>0</v>
      </c>
      <c r="H110" s="3">
        <v>0</v>
      </c>
      <c r="I110" s="3">
        <v>0</v>
      </c>
      <c r="J110" s="3">
        <v>0</v>
      </c>
      <c r="K110" s="3">
        <v>164</v>
      </c>
    </row>
    <row r="111" spans="1:11" x14ac:dyDescent="0.25">
      <c r="A111" s="2" t="s">
        <v>143</v>
      </c>
      <c r="B111" s="3">
        <v>29.5</v>
      </c>
      <c r="C111" s="3">
        <v>7</v>
      </c>
      <c r="D111" s="3">
        <v>1</v>
      </c>
      <c r="E111" s="3">
        <v>14</v>
      </c>
      <c r="F111" s="3"/>
      <c r="G111" s="3">
        <v>0</v>
      </c>
      <c r="H111" s="3">
        <v>95</v>
      </c>
      <c r="I111" s="3">
        <v>7</v>
      </c>
      <c r="J111" s="3">
        <v>0</v>
      </c>
      <c r="K111" s="3">
        <v>153.5</v>
      </c>
    </row>
    <row r="112" spans="1:11" x14ac:dyDescent="0.25">
      <c r="A112" s="2" t="s">
        <v>144</v>
      </c>
      <c r="B112" s="3">
        <v>9.4</v>
      </c>
      <c r="C112" s="3">
        <v>58</v>
      </c>
      <c r="D112" s="3">
        <v>56.8</v>
      </c>
      <c r="E112" s="3">
        <v>2.6</v>
      </c>
      <c r="F112" s="3">
        <v>25</v>
      </c>
      <c r="G112" s="3">
        <v>0</v>
      </c>
      <c r="H112" s="3">
        <v>0</v>
      </c>
      <c r="I112" s="3">
        <v>0</v>
      </c>
      <c r="J112" s="3">
        <v>0</v>
      </c>
      <c r="K112" s="3">
        <v>151.80000000000001</v>
      </c>
    </row>
    <row r="113" spans="1:11" x14ac:dyDescent="0.25">
      <c r="A113" s="2" t="s">
        <v>71</v>
      </c>
      <c r="B113" s="3">
        <v>132.4</v>
      </c>
      <c r="C113" s="3">
        <v>2.8</v>
      </c>
      <c r="D113" s="3">
        <v>0</v>
      </c>
      <c r="E113" s="3">
        <v>4.3</v>
      </c>
      <c r="F113" s="3"/>
      <c r="G113" s="3">
        <v>0</v>
      </c>
      <c r="H113" s="3">
        <v>0</v>
      </c>
      <c r="I113" s="3">
        <v>9</v>
      </c>
      <c r="J113" s="3">
        <v>0</v>
      </c>
      <c r="K113" s="3">
        <v>148.50000000000003</v>
      </c>
    </row>
    <row r="114" spans="1:11" x14ac:dyDescent="0.25">
      <c r="A114" s="2" t="s">
        <v>78</v>
      </c>
      <c r="B114" s="3">
        <v>39.9</v>
      </c>
      <c r="C114" s="3">
        <v>13.4</v>
      </c>
      <c r="D114" s="3">
        <v>17.5</v>
      </c>
      <c r="E114" s="3">
        <v>47</v>
      </c>
      <c r="F114" s="3"/>
      <c r="G114" s="3">
        <v>24</v>
      </c>
      <c r="H114" s="3">
        <v>0.5</v>
      </c>
      <c r="I114" s="3">
        <v>0</v>
      </c>
      <c r="J114" s="3">
        <v>0</v>
      </c>
      <c r="K114" s="3">
        <v>142.30000000000001</v>
      </c>
    </row>
    <row r="115" spans="1:11" x14ac:dyDescent="0.25">
      <c r="A115" s="2" t="s">
        <v>145</v>
      </c>
      <c r="B115" s="3">
        <v>61.7</v>
      </c>
      <c r="C115" s="3">
        <v>19</v>
      </c>
      <c r="D115" s="3">
        <v>15.4</v>
      </c>
      <c r="E115" s="3">
        <v>11</v>
      </c>
      <c r="F115" s="3"/>
      <c r="G115" s="3">
        <v>14.9</v>
      </c>
      <c r="H115" s="3">
        <v>0</v>
      </c>
      <c r="I115" s="3">
        <v>8</v>
      </c>
      <c r="J115" s="3">
        <v>6</v>
      </c>
      <c r="K115" s="3">
        <v>136</v>
      </c>
    </row>
    <row r="116" spans="1:11" x14ac:dyDescent="0.25">
      <c r="A116" s="2" t="s">
        <v>72</v>
      </c>
      <c r="B116" s="3">
        <v>128.4</v>
      </c>
      <c r="C116" s="3">
        <v>0</v>
      </c>
      <c r="D116" s="3">
        <v>2</v>
      </c>
      <c r="E116" s="3">
        <v>0</v>
      </c>
      <c r="F116" s="3"/>
      <c r="G116" s="3">
        <v>0</v>
      </c>
      <c r="H116" s="3">
        <v>0</v>
      </c>
      <c r="I116" s="3">
        <v>0</v>
      </c>
      <c r="J116" s="3">
        <v>0</v>
      </c>
      <c r="K116" s="3">
        <v>130.4</v>
      </c>
    </row>
    <row r="117" spans="1:11" x14ac:dyDescent="0.25">
      <c r="A117" s="2" t="s">
        <v>76</v>
      </c>
      <c r="B117" s="3">
        <v>59.999999999999993</v>
      </c>
      <c r="C117" s="3">
        <v>53.7</v>
      </c>
      <c r="D117" s="3">
        <v>10.1</v>
      </c>
      <c r="E117" s="3">
        <v>2</v>
      </c>
      <c r="F117" s="3"/>
      <c r="G117" s="3">
        <v>0</v>
      </c>
      <c r="H117" s="3">
        <v>0</v>
      </c>
      <c r="I117" s="3">
        <v>0</v>
      </c>
      <c r="J117" s="3">
        <v>0</v>
      </c>
      <c r="K117" s="3">
        <v>125.79999999999998</v>
      </c>
    </row>
    <row r="118" spans="1:11" x14ac:dyDescent="0.25">
      <c r="A118" s="2" t="s">
        <v>146</v>
      </c>
      <c r="B118" s="3">
        <v>53.9</v>
      </c>
      <c r="C118" s="3">
        <v>10.700000000000001</v>
      </c>
      <c r="D118" s="3">
        <v>10.3</v>
      </c>
      <c r="E118" s="3">
        <v>18</v>
      </c>
      <c r="F118" s="3"/>
      <c r="G118" s="3">
        <v>0.9</v>
      </c>
      <c r="H118" s="3">
        <v>0</v>
      </c>
      <c r="I118" s="3">
        <v>25</v>
      </c>
      <c r="J118" s="3">
        <v>0</v>
      </c>
      <c r="K118" s="3">
        <v>118.8</v>
      </c>
    </row>
    <row r="119" spans="1:11" x14ac:dyDescent="0.25">
      <c r="A119" s="2" t="s">
        <v>73</v>
      </c>
      <c r="B119" s="3">
        <v>48.5</v>
      </c>
      <c r="C119" s="3">
        <v>16</v>
      </c>
      <c r="D119" s="3">
        <v>17.2</v>
      </c>
      <c r="E119" s="3">
        <v>10.5</v>
      </c>
      <c r="F119" s="3"/>
      <c r="G119" s="3">
        <v>4.2</v>
      </c>
      <c r="H119" s="3">
        <v>0</v>
      </c>
      <c r="I119" s="3">
        <v>18</v>
      </c>
      <c r="J119" s="3">
        <v>0</v>
      </c>
      <c r="K119" s="3">
        <v>114.4</v>
      </c>
    </row>
    <row r="120" spans="1:11" x14ac:dyDescent="0.25">
      <c r="A120" s="2" t="s">
        <v>148</v>
      </c>
      <c r="B120" s="3">
        <v>33.299999999999997</v>
      </c>
      <c r="C120" s="3">
        <v>33.700000000000003</v>
      </c>
      <c r="D120" s="3">
        <v>3.5</v>
      </c>
      <c r="E120" s="3">
        <v>39.299999999999997</v>
      </c>
      <c r="F120" s="3"/>
      <c r="G120" s="3">
        <v>0.5</v>
      </c>
      <c r="H120" s="3">
        <v>0</v>
      </c>
      <c r="I120" s="3">
        <v>3</v>
      </c>
      <c r="J120" s="3">
        <v>0</v>
      </c>
      <c r="K120" s="3">
        <v>113.3</v>
      </c>
    </row>
    <row r="121" spans="1:11" x14ac:dyDescent="0.25">
      <c r="A121" s="2" t="s">
        <v>147</v>
      </c>
      <c r="B121" s="3">
        <v>44</v>
      </c>
      <c r="C121" s="3">
        <v>15.6</v>
      </c>
      <c r="D121" s="3">
        <v>28</v>
      </c>
      <c r="E121" s="3">
        <v>10.199999999999999</v>
      </c>
      <c r="F121" s="3"/>
      <c r="G121" s="3">
        <v>0</v>
      </c>
      <c r="H121" s="3">
        <v>0</v>
      </c>
      <c r="I121" s="3">
        <v>14</v>
      </c>
      <c r="J121" s="3">
        <v>0</v>
      </c>
      <c r="K121" s="3">
        <v>111.8</v>
      </c>
    </row>
    <row r="122" spans="1:11" x14ac:dyDescent="0.25">
      <c r="A122" s="2" t="s">
        <v>75</v>
      </c>
      <c r="B122" s="3">
        <v>41.1</v>
      </c>
      <c r="C122" s="3">
        <v>0.3</v>
      </c>
      <c r="D122" s="3">
        <v>22.5</v>
      </c>
      <c r="E122" s="3">
        <v>9</v>
      </c>
      <c r="F122" s="3"/>
      <c r="G122" s="3">
        <v>36.799999999999997</v>
      </c>
      <c r="H122" s="3">
        <v>0</v>
      </c>
      <c r="I122" s="3">
        <v>0</v>
      </c>
      <c r="J122" s="3">
        <v>0</v>
      </c>
      <c r="K122" s="3">
        <v>109.7</v>
      </c>
    </row>
    <row r="123" spans="1:11" x14ac:dyDescent="0.25">
      <c r="A123" s="2" t="s">
        <v>149</v>
      </c>
      <c r="B123" s="3">
        <v>30</v>
      </c>
      <c r="C123" s="3">
        <v>17</v>
      </c>
      <c r="D123" s="3">
        <v>0</v>
      </c>
      <c r="E123" s="3">
        <v>5</v>
      </c>
      <c r="F123" s="3"/>
      <c r="G123" s="3">
        <v>0</v>
      </c>
      <c r="H123" s="3">
        <v>0</v>
      </c>
      <c r="I123" s="3">
        <v>49.4</v>
      </c>
      <c r="J123" s="3">
        <v>0</v>
      </c>
      <c r="K123" s="3">
        <v>101.4</v>
      </c>
    </row>
    <row r="124" spans="1:11" x14ac:dyDescent="0.25">
      <c r="A124" s="2" t="s">
        <v>150</v>
      </c>
      <c r="B124" s="3">
        <v>53.300000000000004</v>
      </c>
      <c r="C124" s="3">
        <v>13</v>
      </c>
      <c r="D124" s="3">
        <v>2</v>
      </c>
      <c r="E124" s="3">
        <v>9.9</v>
      </c>
      <c r="F124" s="3"/>
      <c r="G124" s="3">
        <v>0</v>
      </c>
      <c r="H124" s="3">
        <v>0</v>
      </c>
      <c r="I124" s="3">
        <v>21.8</v>
      </c>
      <c r="J124" s="3">
        <v>0</v>
      </c>
      <c r="K124" s="3">
        <v>100.00000000000001</v>
      </c>
    </row>
    <row r="125" spans="1:11" x14ac:dyDescent="0.25">
      <c r="A125" s="2" t="s">
        <v>77</v>
      </c>
      <c r="B125" s="3">
        <v>22.200000000000003</v>
      </c>
      <c r="C125" s="3">
        <v>0</v>
      </c>
      <c r="D125" s="3">
        <v>0</v>
      </c>
      <c r="E125" s="3">
        <v>77</v>
      </c>
      <c r="F125" s="3"/>
      <c r="G125" s="3">
        <v>0</v>
      </c>
      <c r="H125" s="3">
        <v>0</v>
      </c>
      <c r="I125" s="3">
        <v>0</v>
      </c>
      <c r="J125" s="3">
        <v>0</v>
      </c>
      <c r="K125" s="3">
        <v>99.2</v>
      </c>
    </row>
    <row r="126" spans="1:11" x14ac:dyDescent="0.25">
      <c r="A126" s="2" t="s">
        <v>156</v>
      </c>
      <c r="B126" s="3">
        <v>44.3</v>
      </c>
      <c r="C126" s="3">
        <v>0</v>
      </c>
      <c r="D126" s="3">
        <v>34</v>
      </c>
      <c r="E126" s="3">
        <v>0.3</v>
      </c>
      <c r="F126" s="3"/>
      <c r="G126" s="3">
        <v>6</v>
      </c>
      <c r="H126" s="3">
        <v>0</v>
      </c>
      <c r="I126" s="3">
        <v>3</v>
      </c>
      <c r="J126" s="3">
        <v>0</v>
      </c>
      <c r="K126" s="3">
        <v>87.6</v>
      </c>
    </row>
    <row r="127" spans="1:11" x14ac:dyDescent="0.25">
      <c r="A127" s="2" t="s">
        <v>151</v>
      </c>
      <c r="B127" s="3">
        <v>12.3</v>
      </c>
      <c r="C127" s="3">
        <v>13</v>
      </c>
      <c r="D127" s="3">
        <v>1.9</v>
      </c>
      <c r="E127" s="3">
        <v>0</v>
      </c>
      <c r="F127" s="3">
        <v>43</v>
      </c>
      <c r="G127" s="3">
        <v>2.7</v>
      </c>
      <c r="H127" s="3">
        <v>0</v>
      </c>
      <c r="I127" s="3">
        <v>6</v>
      </c>
      <c r="J127" s="3">
        <v>1</v>
      </c>
      <c r="K127" s="3">
        <v>79.900000000000006</v>
      </c>
    </row>
    <row r="128" spans="1:11" x14ac:dyDescent="0.25">
      <c r="A128" s="2" t="s">
        <v>152</v>
      </c>
      <c r="B128" s="3">
        <v>15</v>
      </c>
      <c r="C128" s="3">
        <v>44.2</v>
      </c>
      <c r="D128" s="3">
        <v>12.400000000000002</v>
      </c>
      <c r="E128" s="3">
        <v>2</v>
      </c>
      <c r="F128" s="3"/>
      <c r="G128" s="3">
        <v>5</v>
      </c>
      <c r="H128" s="3">
        <v>0</v>
      </c>
      <c r="I128" s="3">
        <v>0</v>
      </c>
      <c r="J128" s="3">
        <v>0</v>
      </c>
      <c r="K128" s="3">
        <v>78.600000000000009</v>
      </c>
    </row>
    <row r="129" spans="1:11" x14ac:dyDescent="0.25">
      <c r="A129" s="2" t="s">
        <v>153</v>
      </c>
      <c r="B129" s="3">
        <v>4</v>
      </c>
      <c r="C129" s="3">
        <v>25</v>
      </c>
      <c r="D129" s="3">
        <v>29.599999999999998</v>
      </c>
      <c r="E129" s="3">
        <v>13.1</v>
      </c>
      <c r="F129" s="3"/>
      <c r="G129" s="3">
        <v>0</v>
      </c>
      <c r="H129" s="3">
        <v>0</v>
      </c>
      <c r="I129" s="3">
        <v>5</v>
      </c>
      <c r="J129" s="3">
        <v>0</v>
      </c>
      <c r="K129" s="3">
        <v>76.699999999999989</v>
      </c>
    </row>
    <row r="130" spans="1:11" x14ac:dyDescent="0.25">
      <c r="A130" s="2" t="s">
        <v>154</v>
      </c>
      <c r="B130" s="3">
        <v>56.100000000000009</v>
      </c>
      <c r="C130" s="3">
        <v>4</v>
      </c>
      <c r="D130" s="3">
        <v>0</v>
      </c>
      <c r="E130" s="3">
        <v>2</v>
      </c>
      <c r="F130" s="3">
        <v>4</v>
      </c>
      <c r="G130" s="3">
        <v>10</v>
      </c>
      <c r="H130" s="3">
        <v>0</v>
      </c>
      <c r="I130" s="3">
        <v>0</v>
      </c>
      <c r="J130" s="3">
        <v>0</v>
      </c>
      <c r="K130" s="3">
        <v>76.100000000000009</v>
      </c>
    </row>
    <row r="131" spans="1:11" x14ac:dyDescent="0.25">
      <c r="A131" s="2" t="s">
        <v>155</v>
      </c>
      <c r="B131" s="3">
        <v>47</v>
      </c>
      <c r="C131" s="3">
        <v>14.6</v>
      </c>
      <c r="D131" s="3">
        <v>5.5</v>
      </c>
      <c r="E131" s="3">
        <v>0</v>
      </c>
      <c r="F131" s="3"/>
      <c r="G131" s="3">
        <v>3</v>
      </c>
      <c r="H131" s="3">
        <v>0</v>
      </c>
      <c r="I131" s="3">
        <v>4</v>
      </c>
      <c r="J131" s="3">
        <v>0</v>
      </c>
      <c r="K131" s="3">
        <v>74.099999999999994</v>
      </c>
    </row>
    <row r="132" spans="1:11" x14ac:dyDescent="0.25">
      <c r="A132" s="2" t="s">
        <v>82</v>
      </c>
      <c r="B132" s="3">
        <v>11.4</v>
      </c>
      <c r="C132" s="3">
        <v>40</v>
      </c>
      <c r="D132" s="3">
        <v>7.1</v>
      </c>
      <c r="E132" s="3">
        <v>9</v>
      </c>
      <c r="F132" s="3"/>
      <c r="G132" s="3">
        <v>0</v>
      </c>
      <c r="H132" s="3">
        <v>0</v>
      </c>
      <c r="I132" s="3">
        <v>0</v>
      </c>
      <c r="J132" s="3">
        <v>0</v>
      </c>
      <c r="K132" s="3">
        <v>67.5</v>
      </c>
    </row>
    <row r="133" spans="1:11" x14ac:dyDescent="0.25">
      <c r="A133" s="2" t="s">
        <v>80</v>
      </c>
      <c r="B133" s="3">
        <v>14</v>
      </c>
      <c r="C133" s="3">
        <v>43.7</v>
      </c>
      <c r="D133" s="3">
        <v>4.4000000000000004</v>
      </c>
      <c r="E133" s="3">
        <v>2.5</v>
      </c>
      <c r="F133" s="3"/>
      <c r="G133" s="3">
        <v>1</v>
      </c>
      <c r="H133" s="3">
        <v>0</v>
      </c>
      <c r="I133" s="3">
        <v>0</v>
      </c>
      <c r="J133" s="3">
        <v>0</v>
      </c>
      <c r="K133" s="3">
        <v>65.599999999999994</v>
      </c>
    </row>
    <row r="134" spans="1:11" x14ac:dyDescent="0.25">
      <c r="A134" s="2" t="s">
        <v>81</v>
      </c>
      <c r="B134" s="3">
        <v>38.799999999999997</v>
      </c>
      <c r="C134" s="3">
        <v>8</v>
      </c>
      <c r="D134" s="3">
        <v>8.1000000000000014</v>
      </c>
      <c r="E134" s="3">
        <v>1</v>
      </c>
      <c r="F134" s="3"/>
      <c r="G134" s="3">
        <v>0</v>
      </c>
      <c r="H134" s="3">
        <v>0</v>
      </c>
      <c r="I134" s="3">
        <v>0</v>
      </c>
      <c r="J134" s="3">
        <v>0</v>
      </c>
      <c r="K134" s="3">
        <v>55.9</v>
      </c>
    </row>
    <row r="135" spans="1:11" x14ac:dyDescent="0.25">
      <c r="A135" s="2" t="s">
        <v>83</v>
      </c>
      <c r="B135" s="3">
        <v>28.3</v>
      </c>
      <c r="C135" s="3">
        <v>1</v>
      </c>
      <c r="D135" s="3">
        <v>20.6</v>
      </c>
      <c r="E135" s="3">
        <v>0.7</v>
      </c>
      <c r="F135" s="3"/>
      <c r="G135" s="3">
        <v>0</v>
      </c>
      <c r="H135" s="3">
        <v>0</v>
      </c>
      <c r="I135" s="3">
        <v>0</v>
      </c>
      <c r="J135" s="3">
        <v>0</v>
      </c>
      <c r="K135" s="3">
        <v>50.600000000000009</v>
      </c>
    </row>
    <row r="136" spans="1:11" x14ac:dyDescent="0.25">
      <c r="A136" s="2" t="s">
        <v>157</v>
      </c>
      <c r="B136" s="3">
        <v>7.9</v>
      </c>
      <c r="C136" s="3">
        <v>12.600000000000001</v>
      </c>
      <c r="D136" s="3">
        <v>7</v>
      </c>
      <c r="E136" s="3">
        <v>0</v>
      </c>
      <c r="F136" s="3"/>
      <c r="G136" s="3">
        <v>1.8</v>
      </c>
      <c r="H136" s="3">
        <v>0</v>
      </c>
      <c r="I136" s="3">
        <v>18</v>
      </c>
      <c r="J136" s="3">
        <v>0</v>
      </c>
      <c r="K136" s="3">
        <v>47.3</v>
      </c>
    </row>
    <row r="137" spans="1:11" x14ac:dyDescent="0.25">
      <c r="A137" s="2" t="s">
        <v>158</v>
      </c>
      <c r="B137" s="3">
        <v>4.5</v>
      </c>
      <c r="C137" s="3">
        <v>14</v>
      </c>
      <c r="D137" s="3">
        <v>2</v>
      </c>
      <c r="E137" s="3">
        <v>18</v>
      </c>
      <c r="F137" s="3"/>
      <c r="G137" s="3">
        <v>0</v>
      </c>
      <c r="H137" s="3">
        <v>0</v>
      </c>
      <c r="I137" s="3">
        <v>7</v>
      </c>
      <c r="J137" s="3">
        <v>0</v>
      </c>
      <c r="K137" s="3">
        <v>45.5</v>
      </c>
    </row>
    <row r="138" spans="1:11" x14ac:dyDescent="0.25">
      <c r="A138" s="2" t="s">
        <v>159</v>
      </c>
      <c r="B138" s="3">
        <v>9</v>
      </c>
      <c r="C138" s="3">
        <v>7.6</v>
      </c>
      <c r="D138" s="3">
        <v>7.5</v>
      </c>
      <c r="E138" s="3">
        <v>0</v>
      </c>
      <c r="F138" s="3">
        <v>4</v>
      </c>
      <c r="G138" s="3">
        <v>8.1999999999999993</v>
      </c>
      <c r="H138" s="3">
        <v>0</v>
      </c>
      <c r="I138" s="3">
        <v>0</v>
      </c>
      <c r="J138" s="3">
        <v>0</v>
      </c>
      <c r="K138" s="3">
        <v>36.299999999999997</v>
      </c>
    </row>
    <row r="139" spans="1:11" x14ac:dyDescent="0.25">
      <c r="A139" s="2" t="s">
        <v>84</v>
      </c>
      <c r="B139" s="3">
        <v>26.4</v>
      </c>
      <c r="C139" s="3">
        <v>1.1000000000000001</v>
      </c>
      <c r="D139" s="3">
        <v>0</v>
      </c>
      <c r="E139" s="3">
        <v>0</v>
      </c>
      <c r="F139" s="3"/>
      <c r="G139" s="3">
        <v>0</v>
      </c>
      <c r="H139" s="3">
        <v>0</v>
      </c>
      <c r="I139" s="3">
        <v>7</v>
      </c>
      <c r="J139" s="3">
        <v>0</v>
      </c>
      <c r="K139" s="3">
        <v>34.5</v>
      </c>
    </row>
    <row r="140" spans="1:11" x14ac:dyDescent="0.25">
      <c r="A140" s="2" t="s">
        <v>160</v>
      </c>
      <c r="B140" s="3">
        <v>20.5</v>
      </c>
      <c r="C140" s="3">
        <v>0.1</v>
      </c>
      <c r="D140" s="3">
        <v>0</v>
      </c>
      <c r="E140" s="3">
        <v>0</v>
      </c>
      <c r="F140" s="3"/>
      <c r="G140" s="3">
        <v>5</v>
      </c>
      <c r="H140" s="3">
        <v>0</v>
      </c>
      <c r="I140" s="3">
        <v>2</v>
      </c>
      <c r="J140" s="3">
        <v>0</v>
      </c>
      <c r="K140" s="3">
        <v>27.6</v>
      </c>
    </row>
    <row r="141" spans="1:11" x14ac:dyDescent="0.25">
      <c r="A141" s="2" t="s">
        <v>161</v>
      </c>
      <c r="B141" s="3">
        <v>10</v>
      </c>
      <c r="C141" s="3">
        <v>11</v>
      </c>
      <c r="D141" s="3">
        <v>0.4</v>
      </c>
      <c r="E141" s="3">
        <v>0</v>
      </c>
      <c r="F141" s="3"/>
      <c r="G141" s="3">
        <v>0</v>
      </c>
      <c r="H141" s="3">
        <v>0</v>
      </c>
      <c r="I141" s="3">
        <v>0</v>
      </c>
      <c r="J141" s="3">
        <v>0</v>
      </c>
      <c r="K141" s="3">
        <v>21.4</v>
      </c>
    </row>
    <row r="142" spans="1:11" x14ac:dyDescent="0.25">
      <c r="A142" s="2" t="s">
        <v>79</v>
      </c>
      <c r="B142" s="3">
        <v>1.2</v>
      </c>
      <c r="C142" s="3"/>
      <c r="D142" s="3"/>
      <c r="E142" s="3"/>
      <c r="F142" s="3"/>
      <c r="G142" s="3"/>
      <c r="H142" s="3"/>
      <c r="I142" s="3">
        <v>0.7</v>
      </c>
      <c r="J142" s="3"/>
      <c r="K142" s="3">
        <v>1.9</v>
      </c>
    </row>
    <row r="143" spans="1:11" x14ac:dyDescent="0.25">
      <c r="A143" s="2" t="s">
        <v>168</v>
      </c>
      <c r="B143" s="3">
        <v>1</v>
      </c>
      <c r="C143" s="3"/>
      <c r="D143" s="3"/>
      <c r="E143" s="3"/>
      <c r="F143" s="3"/>
      <c r="G143" s="3"/>
      <c r="H143" s="3"/>
      <c r="I143" s="3"/>
      <c r="J143" s="3"/>
      <c r="K143" s="3">
        <v>1</v>
      </c>
    </row>
    <row r="144" spans="1:11" x14ac:dyDescent="0.25">
      <c r="A144" s="2" t="s">
        <v>13</v>
      </c>
      <c r="B144" s="3">
        <v>21761.600000000009</v>
      </c>
      <c r="C144" s="3">
        <v>28242.499999999993</v>
      </c>
      <c r="D144" s="3">
        <v>17136.900000000001</v>
      </c>
      <c r="E144" s="3">
        <v>3852.9</v>
      </c>
      <c r="F144" s="3">
        <v>1032</v>
      </c>
      <c r="G144" s="3">
        <v>5571.3999999999987</v>
      </c>
      <c r="H144" s="3">
        <v>3592.2000000000003</v>
      </c>
      <c r="I144" s="3">
        <v>2019.7000000000003</v>
      </c>
      <c r="J144" s="3">
        <v>1596.7</v>
      </c>
      <c r="K144" s="3">
        <v>84805.900000000009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Formål</vt:lpstr>
      <vt:lpstr>pivot formål</vt:lpstr>
      <vt:lpstr>Nedbygging</vt:lpstr>
      <vt:lpstr>pivot nedbygging</vt:lpstr>
      <vt:lpstr>Dyrka dyrkbar</vt:lpstr>
      <vt:lpstr>pivot dyrka..</vt:lpstr>
      <vt:lpstr>Sammenlikning fylker og kommune</vt:lpstr>
      <vt:lpstr>tabell</vt:lpstr>
      <vt:lpstr>pivot sammenlikning</vt:lpstr>
    </vt:vector>
  </TitlesOfParts>
  <Company>Fylkesmannen i Vestfold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Randby, Jon</dc:creator>
  <cp:lastModifiedBy>Vale, Knut Sindre</cp:lastModifiedBy>
  <dcterms:created xsi:type="dcterms:W3CDTF">2016-11-04T12:15:37Z</dcterms:created>
  <dcterms:modified xsi:type="dcterms:W3CDTF">2025-12-15T09:23:47Z</dcterms:modified>
</cp:coreProperties>
</file>