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Økon-Rog\"/>
    </mc:Choice>
  </mc:AlternateContent>
  <bookViews>
    <workbookView xWindow="930" yWindow="0" windowWidth="27870" windowHeight="12195"/>
  </bookViews>
  <sheets>
    <sheet name="Oppsummering" sheetId="5" r:id="rId1"/>
    <sheet name="Tidleg innsats skole" sheetId="1" r:id="rId2"/>
    <sheet name="Hab og rehab" sheetId="2" r:id="rId3"/>
    <sheet name="Rus" sheetId="3" r:id="rId4"/>
    <sheet name="Helsestasjons- og skolehelse" sheetId="4" r:id="rId5"/>
  </sheets>
  <definedNames>
    <definedName name="_xlnm._FilterDatabase" localSheetId="2" hidden="1">'Hab og rehab'!$A$2:$P$447</definedName>
    <definedName name="_xlnm._FilterDatabase" localSheetId="4" hidden="1">'Helsestasjons- og skolehelse'!$A$2:$B$447</definedName>
    <definedName name="_xlnm._FilterDatabase" localSheetId="3" hidden="1">Rus!$A$2:$L$447</definedName>
    <definedName name="_xlnm._FilterDatabase" localSheetId="1" hidden="1">'Tidleg innsats skole'!$A$3:$G$448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5" l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" i="5"/>
  <c r="E4" i="5" l="1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" i="5"/>
  <c r="E450" i="3" l="1"/>
  <c r="H4" i="3"/>
  <c r="I4" i="3"/>
  <c r="J4" i="3"/>
  <c r="K4" i="3"/>
  <c r="L4" i="3"/>
  <c r="H5" i="3"/>
  <c r="I5" i="3"/>
  <c r="J5" i="3"/>
  <c r="K5" i="3"/>
  <c r="L5" i="3"/>
  <c r="H6" i="3"/>
  <c r="I6" i="3"/>
  <c r="J6" i="3"/>
  <c r="K6" i="3"/>
  <c r="L6" i="3"/>
  <c r="H7" i="3"/>
  <c r="I7" i="3"/>
  <c r="J7" i="3"/>
  <c r="K7" i="3"/>
  <c r="L7" i="3"/>
  <c r="H8" i="3"/>
  <c r="I8" i="3"/>
  <c r="J8" i="3"/>
  <c r="K8" i="3"/>
  <c r="L8" i="3"/>
  <c r="H9" i="3"/>
  <c r="I9" i="3"/>
  <c r="J9" i="3"/>
  <c r="K9" i="3"/>
  <c r="L9" i="3"/>
  <c r="H10" i="3"/>
  <c r="I10" i="3"/>
  <c r="J10" i="3"/>
  <c r="K10" i="3"/>
  <c r="L10" i="3"/>
  <c r="H11" i="3"/>
  <c r="I11" i="3"/>
  <c r="J11" i="3"/>
  <c r="K11" i="3"/>
  <c r="L11" i="3"/>
  <c r="H12" i="3"/>
  <c r="I12" i="3"/>
  <c r="J12" i="3"/>
  <c r="K12" i="3"/>
  <c r="L12" i="3"/>
  <c r="H13" i="3"/>
  <c r="I13" i="3"/>
  <c r="J13" i="3"/>
  <c r="K13" i="3"/>
  <c r="L13" i="3"/>
  <c r="H14" i="3"/>
  <c r="I14" i="3"/>
  <c r="J14" i="3"/>
  <c r="K14" i="3"/>
  <c r="L14" i="3"/>
  <c r="H15" i="3"/>
  <c r="I15" i="3"/>
  <c r="J15" i="3"/>
  <c r="K15" i="3"/>
  <c r="L15" i="3"/>
  <c r="H16" i="3"/>
  <c r="I16" i="3"/>
  <c r="J16" i="3"/>
  <c r="K16" i="3"/>
  <c r="L16" i="3"/>
  <c r="H17" i="3"/>
  <c r="I17" i="3"/>
  <c r="J17" i="3"/>
  <c r="K17" i="3"/>
  <c r="L17" i="3"/>
  <c r="H18" i="3"/>
  <c r="I18" i="3"/>
  <c r="J18" i="3"/>
  <c r="K18" i="3"/>
  <c r="L18" i="3"/>
  <c r="H19" i="3"/>
  <c r="I19" i="3"/>
  <c r="J19" i="3"/>
  <c r="K19" i="3"/>
  <c r="L19" i="3"/>
  <c r="H20" i="3"/>
  <c r="I20" i="3"/>
  <c r="J20" i="3"/>
  <c r="K20" i="3"/>
  <c r="L20" i="3"/>
  <c r="H21" i="3"/>
  <c r="I21" i="3"/>
  <c r="J21" i="3"/>
  <c r="K21" i="3"/>
  <c r="L21" i="3"/>
  <c r="H22" i="3"/>
  <c r="I22" i="3"/>
  <c r="J22" i="3"/>
  <c r="K22" i="3"/>
  <c r="L22" i="3"/>
  <c r="H23" i="3"/>
  <c r="I23" i="3"/>
  <c r="J23" i="3"/>
  <c r="K23" i="3"/>
  <c r="L23" i="3"/>
  <c r="H24" i="3"/>
  <c r="I24" i="3"/>
  <c r="J24" i="3"/>
  <c r="K24" i="3"/>
  <c r="L24" i="3"/>
  <c r="H25" i="3"/>
  <c r="I25" i="3"/>
  <c r="J25" i="3"/>
  <c r="K25" i="3"/>
  <c r="L25" i="3"/>
  <c r="H26" i="3"/>
  <c r="I26" i="3"/>
  <c r="J26" i="3"/>
  <c r="K26" i="3"/>
  <c r="L26" i="3"/>
  <c r="H27" i="3"/>
  <c r="I27" i="3"/>
  <c r="J27" i="3"/>
  <c r="K27" i="3"/>
  <c r="L27" i="3"/>
  <c r="H28" i="3"/>
  <c r="I28" i="3"/>
  <c r="J28" i="3"/>
  <c r="K28" i="3"/>
  <c r="L28" i="3"/>
  <c r="H29" i="3"/>
  <c r="I29" i="3"/>
  <c r="J29" i="3"/>
  <c r="K29" i="3"/>
  <c r="L29" i="3"/>
  <c r="H30" i="3"/>
  <c r="I30" i="3"/>
  <c r="J30" i="3"/>
  <c r="K30" i="3"/>
  <c r="L30" i="3"/>
  <c r="H31" i="3"/>
  <c r="I31" i="3"/>
  <c r="J31" i="3"/>
  <c r="K31" i="3"/>
  <c r="L31" i="3"/>
  <c r="H32" i="3"/>
  <c r="I32" i="3"/>
  <c r="J32" i="3"/>
  <c r="K32" i="3"/>
  <c r="L32" i="3"/>
  <c r="H33" i="3"/>
  <c r="I33" i="3"/>
  <c r="J33" i="3"/>
  <c r="K33" i="3"/>
  <c r="L33" i="3"/>
  <c r="H34" i="3"/>
  <c r="I34" i="3"/>
  <c r="J34" i="3"/>
  <c r="K34" i="3"/>
  <c r="L34" i="3"/>
  <c r="H35" i="3"/>
  <c r="I35" i="3"/>
  <c r="J35" i="3"/>
  <c r="K35" i="3"/>
  <c r="L35" i="3"/>
  <c r="H36" i="3"/>
  <c r="I36" i="3"/>
  <c r="J36" i="3"/>
  <c r="K36" i="3"/>
  <c r="L36" i="3"/>
  <c r="H37" i="3"/>
  <c r="I37" i="3"/>
  <c r="J37" i="3"/>
  <c r="K37" i="3"/>
  <c r="L37" i="3"/>
  <c r="H38" i="3"/>
  <c r="I38" i="3"/>
  <c r="J38" i="3"/>
  <c r="K38" i="3"/>
  <c r="L38" i="3"/>
  <c r="H39" i="3"/>
  <c r="I39" i="3"/>
  <c r="J39" i="3"/>
  <c r="K39" i="3"/>
  <c r="L39" i="3"/>
  <c r="H40" i="3"/>
  <c r="I40" i="3"/>
  <c r="J40" i="3"/>
  <c r="K40" i="3"/>
  <c r="L40" i="3"/>
  <c r="H41" i="3"/>
  <c r="I41" i="3"/>
  <c r="J41" i="3"/>
  <c r="K41" i="3"/>
  <c r="L41" i="3"/>
  <c r="H42" i="3"/>
  <c r="I42" i="3"/>
  <c r="J42" i="3"/>
  <c r="K42" i="3"/>
  <c r="L42" i="3"/>
  <c r="H43" i="3"/>
  <c r="I43" i="3"/>
  <c r="J43" i="3"/>
  <c r="K43" i="3"/>
  <c r="L43" i="3"/>
  <c r="H44" i="3"/>
  <c r="I44" i="3"/>
  <c r="J44" i="3"/>
  <c r="K44" i="3"/>
  <c r="L44" i="3"/>
  <c r="H45" i="3"/>
  <c r="I45" i="3"/>
  <c r="J45" i="3"/>
  <c r="K45" i="3"/>
  <c r="L45" i="3"/>
  <c r="H46" i="3"/>
  <c r="I46" i="3"/>
  <c r="J46" i="3"/>
  <c r="K46" i="3"/>
  <c r="L46" i="3"/>
  <c r="H47" i="3"/>
  <c r="I47" i="3"/>
  <c r="J47" i="3"/>
  <c r="K47" i="3"/>
  <c r="L47" i="3"/>
  <c r="H48" i="3"/>
  <c r="I48" i="3"/>
  <c r="J48" i="3"/>
  <c r="K48" i="3"/>
  <c r="L48" i="3"/>
  <c r="H49" i="3"/>
  <c r="I49" i="3"/>
  <c r="J49" i="3"/>
  <c r="K49" i="3"/>
  <c r="L49" i="3"/>
  <c r="H50" i="3"/>
  <c r="I50" i="3"/>
  <c r="J50" i="3"/>
  <c r="K50" i="3"/>
  <c r="L50" i="3"/>
  <c r="H51" i="3"/>
  <c r="I51" i="3"/>
  <c r="J51" i="3"/>
  <c r="K51" i="3"/>
  <c r="L51" i="3"/>
  <c r="H52" i="3"/>
  <c r="I52" i="3"/>
  <c r="J52" i="3"/>
  <c r="K52" i="3"/>
  <c r="L52" i="3"/>
  <c r="H53" i="3"/>
  <c r="I53" i="3"/>
  <c r="J53" i="3"/>
  <c r="K53" i="3"/>
  <c r="L53" i="3"/>
  <c r="H54" i="3"/>
  <c r="I54" i="3"/>
  <c r="J54" i="3"/>
  <c r="K54" i="3"/>
  <c r="L54" i="3"/>
  <c r="H55" i="3"/>
  <c r="I55" i="3"/>
  <c r="J55" i="3"/>
  <c r="K55" i="3"/>
  <c r="L55" i="3"/>
  <c r="H56" i="3"/>
  <c r="I56" i="3"/>
  <c r="J56" i="3"/>
  <c r="K56" i="3"/>
  <c r="L56" i="3"/>
  <c r="H57" i="3"/>
  <c r="I57" i="3"/>
  <c r="J57" i="3"/>
  <c r="K57" i="3"/>
  <c r="L57" i="3"/>
  <c r="H58" i="3"/>
  <c r="I58" i="3"/>
  <c r="J58" i="3"/>
  <c r="K58" i="3"/>
  <c r="L58" i="3"/>
  <c r="H59" i="3"/>
  <c r="I59" i="3"/>
  <c r="J59" i="3"/>
  <c r="K59" i="3"/>
  <c r="L59" i="3"/>
  <c r="H60" i="3"/>
  <c r="I60" i="3"/>
  <c r="J60" i="3"/>
  <c r="K60" i="3"/>
  <c r="L60" i="3"/>
  <c r="H61" i="3"/>
  <c r="I61" i="3"/>
  <c r="J61" i="3"/>
  <c r="K61" i="3"/>
  <c r="L61" i="3"/>
  <c r="H62" i="3"/>
  <c r="I62" i="3"/>
  <c r="J62" i="3"/>
  <c r="K62" i="3"/>
  <c r="L62" i="3"/>
  <c r="H63" i="3"/>
  <c r="I63" i="3"/>
  <c r="J63" i="3"/>
  <c r="K63" i="3"/>
  <c r="L63" i="3"/>
  <c r="H64" i="3"/>
  <c r="I64" i="3"/>
  <c r="J64" i="3"/>
  <c r="K64" i="3"/>
  <c r="L64" i="3"/>
  <c r="H65" i="3"/>
  <c r="I65" i="3"/>
  <c r="J65" i="3"/>
  <c r="K65" i="3"/>
  <c r="L65" i="3"/>
  <c r="H66" i="3"/>
  <c r="I66" i="3"/>
  <c r="J66" i="3"/>
  <c r="K66" i="3"/>
  <c r="L66" i="3"/>
  <c r="H67" i="3"/>
  <c r="I67" i="3"/>
  <c r="J67" i="3"/>
  <c r="K67" i="3"/>
  <c r="L67" i="3"/>
  <c r="H68" i="3"/>
  <c r="I68" i="3"/>
  <c r="J68" i="3"/>
  <c r="K68" i="3"/>
  <c r="L68" i="3"/>
  <c r="H69" i="3"/>
  <c r="I69" i="3"/>
  <c r="J69" i="3"/>
  <c r="K69" i="3"/>
  <c r="L69" i="3"/>
  <c r="H70" i="3"/>
  <c r="I70" i="3"/>
  <c r="J70" i="3"/>
  <c r="K70" i="3"/>
  <c r="L70" i="3"/>
  <c r="H71" i="3"/>
  <c r="I71" i="3"/>
  <c r="J71" i="3"/>
  <c r="K71" i="3"/>
  <c r="L71" i="3"/>
  <c r="H72" i="3"/>
  <c r="I72" i="3"/>
  <c r="J72" i="3"/>
  <c r="K72" i="3"/>
  <c r="L72" i="3"/>
  <c r="H73" i="3"/>
  <c r="I73" i="3"/>
  <c r="J73" i="3"/>
  <c r="K73" i="3"/>
  <c r="L73" i="3"/>
  <c r="H74" i="3"/>
  <c r="I74" i="3"/>
  <c r="J74" i="3"/>
  <c r="K74" i="3"/>
  <c r="L74" i="3"/>
  <c r="H75" i="3"/>
  <c r="I75" i="3"/>
  <c r="J75" i="3"/>
  <c r="K75" i="3"/>
  <c r="L75" i="3"/>
  <c r="H76" i="3"/>
  <c r="I76" i="3"/>
  <c r="J76" i="3"/>
  <c r="K76" i="3"/>
  <c r="L76" i="3"/>
  <c r="H77" i="3"/>
  <c r="I77" i="3"/>
  <c r="J77" i="3"/>
  <c r="K77" i="3"/>
  <c r="L77" i="3"/>
  <c r="H78" i="3"/>
  <c r="I78" i="3"/>
  <c r="J78" i="3"/>
  <c r="K78" i="3"/>
  <c r="L78" i="3"/>
  <c r="H79" i="3"/>
  <c r="I79" i="3"/>
  <c r="J79" i="3"/>
  <c r="K79" i="3"/>
  <c r="L79" i="3"/>
  <c r="H80" i="3"/>
  <c r="I80" i="3"/>
  <c r="J80" i="3"/>
  <c r="K80" i="3"/>
  <c r="L80" i="3"/>
  <c r="H81" i="3"/>
  <c r="I81" i="3"/>
  <c r="J81" i="3"/>
  <c r="K81" i="3"/>
  <c r="L81" i="3"/>
  <c r="H82" i="3"/>
  <c r="I82" i="3"/>
  <c r="J82" i="3"/>
  <c r="K82" i="3"/>
  <c r="L82" i="3"/>
  <c r="H83" i="3"/>
  <c r="I83" i="3"/>
  <c r="J83" i="3"/>
  <c r="K83" i="3"/>
  <c r="L83" i="3"/>
  <c r="H84" i="3"/>
  <c r="I84" i="3"/>
  <c r="J84" i="3"/>
  <c r="K84" i="3"/>
  <c r="L84" i="3"/>
  <c r="H85" i="3"/>
  <c r="I85" i="3"/>
  <c r="J85" i="3"/>
  <c r="K85" i="3"/>
  <c r="L85" i="3"/>
  <c r="H86" i="3"/>
  <c r="I86" i="3"/>
  <c r="J86" i="3"/>
  <c r="K86" i="3"/>
  <c r="L86" i="3"/>
  <c r="H87" i="3"/>
  <c r="I87" i="3"/>
  <c r="J87" i="3"/>
  <c r="K87" i="3"/>
  <c r="L87" i="3"/>
  <c r="H88" i="3"/>
  <c r="I88" i="3"/>
  <c r="J88" i="3"/>
  <c r="K88" i="3"/>
  <c r="L88" i="3"/>
  <c r="H89" i="3"/>
  <c r="I89" i="3"/>
  <c r="J89" i="3"/>
  <c r="K89" i="3"/>
  <c r="L89" i="3"/>
  <c r="H90" i="3"/>
  <c r="I90" i="3"/>
  <c r="J90" i="3"/>
  <c r="K90" i="3"/>
  <c r="L90" i="3"/>
  <c r="H91" i="3"/>
  <c r="I91" i="3"/>
  <c r="J91" i="3"/>
  <c r="K91" i="3"/>
  <c r="L91" i="3"/>
  <c r="H92" i="3"/>
  <c r="I92" i="3"/>
  <c r="J92" i="3"/>
  <c r="K92" i="3"/>
  <c r="L92" i="3"/>
  <c r="H93" i="3"/>
  <c r="I93" i="3"/>
  <c r="J93" i="3"/>
  <c r="K93" i="3"/>
  <c r="L93" i="3"/>
  <c r="H94" i="3"/>
  <c r="I94" i="3"/>
  <c r="J94" i="3"/>
  <c r="K94" i="3"/>
  <c r="L94" i="3"/>
  <c r="H95" i="3"/>
  <c r="I95" i="3"/>
  <c r="J95" i="3"/>
  <c r="K95" i="3"/>
  <c r="L95" i="3"/>
  <c r="H96" i="3"/>
  <c r="I96" i="3"/>
  <c r="J96" i="3"/>
  <c r="K96" i="3"/>
  <c r="L96" i="3"/>
  <c r="H97" i="3"/>
  <c r="I97" i="3"/>
  <c r="J97" i="3"/>
  <c r="K97" i="3"/>
  <c r="L97" i="3"/>
  <c r="H98" i="3"/>
  <c r="I98" i="3"/>
  <c r="J98" i="3"/>
  <c r="K98" i="3"/>
  <c r="L98" i="3"/>
  <c r="H99" i="3"/>
  <c r="I99" i="3"/>
  <c r="J99" i="3"/>
  <c r="K99" i="3"/>
  <c r="L99" i="3"/>
  <c r="H100" i="3"/>
  <c r="I100" i="3"/>
  <c r="J100" i="3"/>
  <c r="K100" i="3"/>
  <c r="L100" i="3"/>
  <c r="H101" i="3"/>
  <c r="I101" i="3"/>
  <c r="J101" i="3"/>
  <c r="K101" i="3"/>
  <c r="L101" i="3"/>
  <c r="H102" i="3"/>
  <c r="I102" i="3"/>
  <c r="J102" i="3"/>
  <c r="K102" i="3"/>
  <c r="L102" i="3"/>
  <c r="H103" i="3"/>
  <c r="I103" i="3"/>
  <c r="J103" i="3"/>
  <c r="K103" i="3"/>
  <c r="L103" i="3"/>
  <c r="H104" i="3"/>
  <c r="I104" i="3"/>
  <c r="J104" i="3"/>
  <c r="K104" i="3"/>
  <c r="L104" i="3"/>
  <c r="H105" i="3"/>
  <c r="I105" i="3"/>
  <c r="J105" i="3"/>
  <c r="K105" i="3"/>
  <c r="L105" i="3"/>
  <c r="H106" i="3"/>
  <c r="I106" i="3"/>
  <c r="J106" i="3"/>
  <c r="K106" i="3"/>
  <c r="L106" i="3"/>
  <c r="H107" i="3"/>
  <c r="I107" i="3"/>
  <c r="J107" i="3"/>
  <c r="K107" i="3"/>
  <c r="L107" i="3"/>
  <c r="H108" i="3"/>
  <c r="I108" i="3"/>
  <c r="J108" i="3"/>
  <c r="K108" i="3"/>
  <c r="L108" i="3"/>
  <c r="H109" i="3"/>
  <c r="I109" i="3"/>
  <c r="J109" i="3"/>
  <c r="K109" i="3"/>
  <c r="L109" i="3"/>
  <c r="H110" i="3"/>
  <c r="I110" i="3"/>
  <c r="J110" i="3"/>
  <c r="K110" i="3"/>
  <c r="L110" i="3"/>
  <c r="H111" i="3"/>
  <c r="I111" i="3"/>
  <c r="J111" i="3"/>
  <c r="K111" i="3"/>
  <c r="L111" i="3"/>
  <c r="H112" i="3"/>
  <c r="I112" i="3"/>
  <c r="J112" i="3"/>
  <c r="K112" i="3"/>
  <c r="L112" i="3"/>
  <c r="H113" i="3"/>
  <c r="I113" i="3"/>
  <c r="J113" i="3"/>
  <c r="K113" i="3"/>
  <c r="L113" i="3"/>
  <c r="H114" i="3"/>
  <c r="I114" i="3"/>
  <c r="J114" i="3"/>
  <c r="K114" i="3"/>
  <c r="L114" i="3"/>
  <c r="H115" i="3"/>
  <c r="I115" i="3"/>
  <c r="J115" i="3"/>
  <c r="K115" i="3"/>
  <c r="L115" i="3"/>
  <c r="H116" i="3"/>
  <c r="I116" i="3"/>
  <c r="J116" i="3"/>
  <c r="K116" i="3"/>
  <c r="L116" i="3"/>
  <c r="H117" i="3"/>
  <c r="I117" i="3"/>
  <c r="J117" i="3"/>
  <c r="K117" i="3"/>
  <c r="L117" i="3"/>
  <c r="H118" i="3"/>
  <c r="I118" i="3"/>
  <c r="J118" i="3"/>
  <c r="K118" i="3"/>
  <c r="L118" i="3"/>
  <c r="H119" i="3"/>
  <c r="I119" i="3"/>
  <c r="J119" i="3"/>
  <c r="K119" i="3"/>
  <c r="L119" i="3"/>
  <c r="H120" i="3"/>
  <c r="I120" i="3"/>
  <c r="J120" i="3"/>
  <c r="K120" i="3"/>
  <c r="L120" i="3"/>
  <c r="H121" i="3"/>
  <c r="I121" i="3"/>
  <c r="J121" i="3"/>
  <c r="K121" i="3"/>
  <c r="L121" i="3"/>
  <c r="H122" i="3"/>
  <c r="I122" i="3"/>
  <c r="J122" i="3"/>
  <c r="K122" i="3"/>
  <c r="L122" i="3"/>
  <c r="H123" i="3"/>
  <c r="I123" i="3"/>
  <c r="J123" i="3"/>
  <c r="K123" i="3"/>
  <c r="L123" i="3"/>
  <c r="H124" i="3"/>
  <c r="I124" i="3"/>
  <c r="J124" i="3"/>
  <c r="K124" i="3"/>
  <c r="L124" i="3"/>
  <c r="H125" i="3"/>
  <c r="I125" i="3"/>
  <c r="J125" i="3"/>
  <c r="K125" i="3"/>
  <c r="L125" i="3"/>
  <c r="H126" i="3"/>
  <c r="I126" i="3"/>
  <c r="J126" i="3"/>
  <c r="K126" i="3"/>
  <c r="L126" i="3"/>
  <c r="H127" i="3"/>
  <c r="I127" i="3"/>
  <c r="J127" i="3"/>
  <c r="K127" i="3"/>
  <c r="L127" i="3"/>
  <c r="H128" i="3"/>
  <c r="I128" i="3"/>
  <c r="J128" i="3"/>
  <c r="K128" i="3"/>
  <c r="L128" i="3"/>
  <c r="H129" i="3"/>
  <c r="I129" i="3"/>
  <c r="J129" i="3"/>
  <c r="K129" i="3"/>
  <c r="L129" i="3"/>
  <c r="H130" i="3"/>
  <c r="I130" i="3"/>
  <c r="J130" i="3"/>
  <c r="K130" i="3"/>
  <c r="L130" i="3"/>
  <c r="H131" i="3"/>
  <c r="I131" i="3"/>
  <c r="J131" i="3"/>
  <c r="K131" i="3"/>
  <c r="L131" i="3"/>
  <c r="H132" i="3"/>
  <c r="I132" i="3"/>
  <c r="J132" i="3"/>
  <c r="K132" i="3"/>
  <c r="L132" i="3"/>
  <c r="H133" i="3"/>
  <c r="I133" i="3"/>
  <c r="J133" i="3"/>
  <c r="K133" i="3"/>
  <c r="L133" i="3"/>
  <c r="H134" i="3"/>
  <c r="I134" i="3"/>
  <c r="J134" i="3"/>
  <c r="K134" i="3"/>
  <c r="L134" i="3"/>
  <c r="H135" i="3"/>
  <c r="I135" i="3"/>
  <c r="J135" i="3"/>
  <c r="K135" i="3"/>
  <c r="L135" i="3"/>
  <c r="H136" i="3"/>
  <c r="I136" i="3"/>
  <c r="J136" i="3"/>
  <c r="K136" i="3"/>
  <c r="L136" i="3"/>
  <c r="H137" i="3"/>
  <c r="I137" i="3"/>
  <c r="J137" i="3"/>
  <c r="K137" i="3"/>
  <c r="L137" i="3"/>
  <c r="H138" i="3"/>
  <c r="I138" i="3"/>
  <c r="J138" i="3"/>
  <c r="K138" i="3"/>
  <c r="L138" i="3"/>
  <c r="H139" i="3"/>
  <c r="I139" i="3"/>
  <c r="J139" i="3"/>
  <c r="K139" i="3"/>
  <c r="L139" i="3"/>
  <c r="H140" i="3"/>
  <c r="I140" i="3"/>
  <c r="J140" i="3"/>
  <c r="K140" i="3"/>
  <c r="L140" i="3"/>
  <c r="H141" i="3"/>
  <c r="I141" i="3"/>
  <c r="J141" i="3"/>
  <c r="K141" i="3"/>
  <c r="L141" i="3"/>
  <c r="H142" i="3"/>
  <c r="I142" i="3"/>
  <c r="J142" i="3"/>
  <c r="K142" i="3"/>
  <c r="L142" i="3"/>
  <c r="H143" i="3"/>
  <c r="I143" i="3"/>
  <c r="J143" i="3"/>
  <c r="K143" i="3"/>
  <c r="L143" i="3"/>
  <c r="H144" i="3"/>
  <c r="I144" i="3"/>
  <c r="J144" i="3"/>
  <c r="K144" i="3"/>
  <c r="L144" i="3"/>
  <c r="H145" i="3"/>
  <c r="I145" i="3"/>
  <c r="J145" i="3"/>
  <c r="K145" i="3"/>
  <c r="L145" i="3"/>
  <c r="H146" i="3"/>
  <c r="I146" i="3"/>
  <c r="J146" i="3"/>
  <c r="K146" i="3"/>
  <c r="L146" i="3"/>
  <c r="H147" i="3"/>
  <c r="I147" i="3"/>
  <c r="J147" i="3"/>
  <c r="K147" i="3"/>
  <c r="L147" i="3"/>
  <c r="H148" i="3"/>
  <c r="I148" i="3"/>
  <c r="J148" i="3"/>
  <c r="K148" i="3"/>
  <c r="L148" i="3"/>
  <c r="H149" i="3"/>
  <c r="I149" i="3"/>
  <c r="J149" i="3"/>
  <c r="K149" i="3"/>
  <c r="L149" i="3"/>
  <c r="H150" i="3"/>
  <c r="I150" i="3"/>
  <c r="J150" i="3"/>
  <c r="K150" i="3"/>
  <c r="L150" i="3"/>
  <c r="H151" i="3"/>
  <c r="I151" i="3"/>
  <c r="J151" i="3"/>
  <c r="K151" i="3"/>
  <c r="L151" i="3"/>
  <c r="H152" i="3"/>
  <c r="I152" i="3"/>
  <c r="J152" i="3"/>
  <c r="K152" i="3"/>
  <c r="L152" i="3"/>
  <c r="H153" i="3"/>
  <c r="I153" i="3"/>
  <c r="J153" i="3"/>
  <c r="K153" i="3"/>
  <c r="L153" i="3"/>
  <c r="H154" i="3"/>
  <c r="I154" i="3"/>
  <c r="J154" i="3"/>
  <c r="K154" i="3"/>
  <c r="L154" i="3"/>
  <c r="H155" i="3"/>
  <c r="I155" i="3"/>
  <c r="J155" i="3"/>
  <c r="K155" i="3"/>
  <c r="L155" i="3"/>
  <c r="H156" i="3"/>
  <c r="I156" i="3"/>
  <c r="J156" i="3"/>
  <c r="K156" i="3"/>
  <c r="L156" i="3"/>
  <c r="H157" i="3"/>
  <c r="I157" i="3"/>
  <c r="J157" i="3"/>
  <c r="K157" i="3"/>
  <c r="L157" i="3"/>
  <c r="H158" i="3"/>
  <c r="I158" i="3"/>
  <c r="J158" i="3"/>
  <c r="K158" i="3"/>
  <c r="L158" i="3"/>
  <c r="H159" i="3"/>
  <c r="I159" i="3"/>
  <c r="J159" i="3"/>
  <c r="K159" i="3"/>
  <c r="L159" i="3"/>
  <c r="H160" i="3"/>
  <c r="I160" i="3"/>
  <c r="J160" i="3"/>
  <c r="K160" i="3"/>
  <c r="L160" i="3"/>
  <c r="H161" i="3"/>
  <c r="I161" i="3"/>
  <c r="J161" i="3"/>
  <c r="K161" i="3"/>
  <c r="L161" i="3"/>
  <c r="H162" i="3"/>
  <c r="I162" i="3"/>
  <c r="J162" i="3"/>
  <c r="K162" i="3"/>
  <c r="L162" i="3"/>
  <c r="H163" i="3"/>
  <c r="I163" i="3"/>
  <c r="J163" i="3"/>
  <c r="K163" i="3"/>
  <c r="L163" i="3"/>
  <c r="H164" i="3"/>
  <c r="I164" i="3"/>
  <c r="J164" i="3"/>
  <c r="K164" i="3"/>
  <c r="L164" i="3"/>
  <c r="H165" i="3"/>
  <c r="I165" i="3"/>
  <c r="J165" i="3"/>
  <c r="K165" i="3"/>
  <c r="L165" i="3"/>
  <c r="H166" i="3"/>
  <c r="I166" i="3"/>
  <c r="J166" i="3"/>
  <c r="K166" i="3"/>
  <c r="L166" i="3"/>
  <c r="H167" i="3"/>
  <c r="I167" i="3"/>
  <c r="J167" i="3"/>
  <c r="K167" i="3"/>
  <c r="L167" i="3"/>
  <c r="H168" i="3"/>
  <c r="I168" i="3"/>
  <c r="J168" i="3"/>
  <c r="K168" i="3"/>
  <c r="L168" i="3"/>
  <c r="H169" i="3"/>
  <c r="I169" i="3"/>
  <c r="J169" i="3"/>
  <c r="K169" i="3"/>
  <c r="L169" i="3"/>
  <c r="H170" i="3"/>
  <c r="I170" i="3"/>
  <c r="J170" i="3"/>
  <c r="K170" i="3"/>
  <c r="L170" i="3"/>
  <c r="H171" i="3"/>
  <c r="I171" i="3"/>
  <c r="J171" i="3"/>
  <c r="K171" i="3"/>
  <c r="L171" i="3"/>
  <c r="H172" i="3"/>
  <c r="I172" i="3"/>
  <c r="J172" i="3"/>
  <c r="K172" i="3"/>
  <c r="L172" i="3"/>
  <c r="H173" i="3"/>
  <c r="I173" i="3"/>
  <c r="J173" i="3"/>
  <c r="K173" i="3"/>
  <c r="L173" i="3"/>
  <c r="H174" i="3"/>
  <c r="I174" i="3"/>
  <c r="J174" i="3"/>
  <c r="K174" i="3"/>
  <c r="L174" i="3"/>
  <c r="H175" i="3"/>
  <c r="I175" i="3"/>
  <c r="J175" i="3"/>
  <c r="K175" i="3"/>
  <c r="L175" i="3"/>
  <c r="H176" i="3"/>
  <c r="I176" i="3"/>
  <c r="J176" i="3"/>
  <c r="K176" i="3"/>
  <c r="L176" i="3"/>
  <c r="H177" i="3"/>
  <c r="I177" i="3"/>
  <c r="J177" i="3"/>
  <c r="K177" i="3"/>
  <c r="L177" i="3"/>
  <c r="H178" i="3"/>
  <c r="I178" i="3"/>
  <c r="J178" i="3"/>
  <c r="K178" i="3"/>
  <c r="L178" i="3"/>
  <c r="H179" i="3"/>
  <c r="I179" i="3"/>
  <c r="J179" i="3"/>
  <c r="K179" i="3"/>
  <c r="L179" i="3"/>
  <c r="H180" i="3"/>
  <c r="I180" i="3"/>
  <c r="J180" i="3"/>
  <c r="K180" i="3"/>
  <c r="L180" i="3"/>
  <c r="H181" i="3"/>
  <c r="I181" i="3"/>
  <c r="J181" i="3"/>
  <c r="K181" i="3"/>
  <c r="L181" i="3"/>
  <c r="H182" i="3"/>
  <c r="M182" i="3" s="1"/>
  <c r="N182" i="3" s="1"/>
  <c r="I182" i="3"/>
  <c r="J182" i="3"/>
  <c r="K182" i="3"/>
  <c r="L182" i="3"/>
  <c r="H183" i="3"/>
  <c r="I183" i="3"/>
  <c r="J183" i="3"/>
  <c r="M183" i="3" s="1"/>
  <c r="N183" i="3" s="1"/>
  <c r="K183" i="3"/>
  <c r="L183" i="3"/>
  <c r="H184" i="3"/>
  <c r="I184" i="3"/>
  <c r="M184" i="3" s="1"/>
  <c r="N184" i="3" s="1"/>
  <c r="J184" i="3"/>
  <c r="K184" i="3"/>
  <c r="L184" i="3"/>
  <c r="H185" i="3"/>
  <c r="M185" i="3" s="1"/>
  <c r="N185" i="3" s="1"/>
  <c r="I185" i="3"/>
  <c r="J185" i="3"/>
  <c r="K185" i="3"/>
  <c r="L185" i="3"/>
  <c r="H186" i="3"/>
  <c r="M186" i="3" s="1"/>
  <c r="N186" i="3" s="1"/>
  <c r="I186" i="3"/>
  <c r="J186" i="3"/>
  <c r="K186" i="3"/>
  <c r="L186" i="3"/>
  <c r="H187" i="3"/>
  <c r="I187" i="3"/>
  <c r="J187" i="3"/>
  <c r="M187" i="3" s="1"/>
  <c r="N187" i="3" s="1"/>
  <c r="K187" i="3"/>
  <c r="L187" i="3"/>
  <c r="H188" i="3"/>
  <c r="I188" i="3"/>
  <c r="M188" i="3" s="1"/>
  <c r="N188" i="3" s="1"/>
  <c r="J188" i="3"/>
  <c r="K188" i="3"/>
  <c r="L188" i="3"/>
  <c r="H189" i="3"/>
  <c r="M189" i="3" s="1"/>
  <c r="N189" i="3" s="1"/>
  <c r="I189" i="3"/>
  <c r="J189" i="3"/>
  <c r="K189" i="3"/>
  <c r="L189" i="3"/>
  <c r="H190" i="3"/>
  <c r="M190" i="3" s="1"/>
  <c r="N190" i="3" s="1"/>
  <c r="I190" i="3"/>
  <c r="J190" i="3"/>
  <c r="K190" i="3"/>
  <c r="L190" i="3"/>
  <c r="H191" i="3"/>
  <c r="I191" i="3"/>
  <c r="J191" i="3"/>
  <c r="M191" i="3" s="1"/>
  <c r="N191" i="3" s="1"/>
  <c r="K191" i="3"/>
  <c r="L191" i="3"/>
  <c r="H192" i="3"/>
  <c r="I192" i="3"/>
  <c r="M192" i="3" s="1"/>
  <c r="N192" i="3" s="1"/>
  <c r="J192" i="3"/>
  <c r="K192" i="3"/>
  <c r="L192" i="3"/>
  <c r="H193" i="3"/>
  <c r="M193" i="3" s="1"/>
  <c r="N193" i="3" s="1"/>
  <c r="I193" i="3"/>
  <c r="J193" i="3"/>
  <c r="K193" i="3"/>
  <c r="L193" i="3"/>
  <c r="H194" i="3"/>
  <c r="M194" i="3" s="1"/>
  <c r="N194" i="3" s="1"/>
  <c r="I194" i="3"/>
  <c r="J194" i="3"/>
  <c r="K194" i="3"/>
  <c r="L194" i="3"/>
  <c r="H195" i="3"/>
  <c r="I195" i="3"/>
  <c r="J195" i="3"/>
  <c r="M195" i="3" s="1"/>
  <c r="N195" i="3" s="1"/>
  <c r="K195" i="3"/>
  <c r="L195" i="3"/>
  <c r="H196" i="3"/>
  <c r="I196" i="3"/>
  <c r="M196" i="3" s="1"/>
  <c r="N196" i="3" s="1"/>
  <c r="J196" i="3"/>
  <c r="K196" i="3"/>
  <c r="L196" i="3"/>
  <c r="H197" i="3"/>
  <c r="M197" i="3" s="1"/>
  <c r="N197" i="3" s="1"/>
  <c r="I197" i="3"/>
  <c r="J197" i="3"/>
  <c r="K197" i="3"/>
  <c r="L197" i="3"/>
  <c r="H198" i="3"/>
  <c r="M198" i="3" s="1"/>
  <c r="N198" i="3" s="1"/>
  <c r="I198" i="3"/>
  <c r="J198" i="3"/>
  <c r="K198" i="3"/>
  <c r="L198" i="3"/>
  <c r="H199" i="3"/>
  <c r="I199" i="3"/>
  <c r="J199" i="3"/>
  <c r="M199" i="3" s="1"/>
  <c r="N199" i="3" s="1"/>
  <c r="K199" i="3"/>
  <c r="L199" i="3"/>
  <c r="H200" i="3"/>
  <c r="I200" i="3"/>
  <c r="M200" i="3" s="1"/>
  <c r="N200" i="3" s="1"/>
  <c r="J200" i="3"/>
  <c r="K200" i="3"/>
  <c r="L200" i="3"/>
  <c r="H201" i="3"/>
  <c r="M201" i="3" s="1"/>
  <c r="N201" i="3" s="1"/>
  <c r="I201" i="3"/>
  <c r="J201" i="3"/>
  <c r="K201" i="3"/>
  <c r="L201" i="3"/>
  <c r="H202" i="3"/>
  <c r="M202" i="3" s="1"/>
  <c r="N202" i="3" s="1"/>
  <c r="I202" i="3"/>
  <c r="J202" i="3"/>
  <c r="K202" i="3"/>
  <c r="L202" i="3"/>
  <c r="H203" i="3"/>
  <c r="I203" i="3"/>
  <c r="J203" i="3"/>
  <c r="M203" i="3" s="1"/>
  <c r="N203" i="3" s="1"/>
  <c r="K203" i="3"/>
  <c r="L203" i="3"/>
  <c r="H204" i="3"/>
  <c r="I204" i="3"/>
  <c r="M204" i="3" s="1"/>
  <c r="N204" i="3" s="1"/>
  <c r="J204" i="3"/>
  <c r="K204" i="3"/>
  <c r="L204" i="3"/>
  <c r="H205" i="3"/>
  <c r="M205" i="3" s="1"/>
  <c r="N205" i="3" s="1"/>
  <c r="I205" i="3"/>
  <c r="J205" i="3"/>
  <c r="K205" i="3"/>
  <c r="L205" i="3"/>
  <c r="H206" i="3"/>
  <c r="M206" i="3" s="1"/>
  <c r="N206" i="3" s="1"/>
  <c r="I206" i="3"/>
  <c r="J206" i="3"/>
  <c r="K206" i="3"/>
  <c r="L206" i="3"/>
  <c r="H207" i="3"/>
  <c r="I207" i="3"/>
  <c r="J207" i="3"/>
  <c r="M207" i="3" s="1"/>
  <c r="N207" i="3" s="1"/>
  <c r="K207" i="3"/>
  <c r="L207" i="3"/>
  <c r="H208" i="3"/>
  <c r="I208" i="3"/>
  <c r="M208" i="3" s="1"/>
  <c r="N208" i="3" s="1"/>
  <c r="J208" i="3"/>
  <c r="K208" i="3"/>
  <c r="L208" i="3"/>
  <c r="H209" i="3"/>
  <c r="I209" i="3"/>
  <c r="J209" i="3"/>
  <c r="K209" i="3"/>
  <c r="L209" i="3"/>
  <c r="H210" i="3"/>
  <c r="I210" i="3"/>
  <c r="J210" i="3"/>
  <c r="K210" i="3"/>
  <c r="L210" i="3"/>
  <c r="H211" i="3"/>
  <c r="I211" i="3"/>
  <c r="J211" i="3"/>
  <c r="K211" i="3"/>
  <c r="L211" i="3"/>
  <c r="H212" i="3"/>
  <c r="I212" i="3"/>
  <c r="J212" i="3"/>
  <c r="K212" i="3"/>
  <c r="L212" i="3"/>
  <c r="H213" i="3"/>
  <c r="I213" i="3"/>
  <c r="J213" i="3"/>
  <c r="K213" i="3"/>
  <c r="L213" i="3"/>
  <c r="H214" i="3"/>
  <c r="I214" i="3"/>
  <c r="J214" i="3"/>
  <c r="K214" i="3"/>
  <c r="L214" i="3"/>
  <c r="H215" i="3"/>
  <c r="I215" i="3"/>
  <c r="J215" i="3"/>
  <c r="K215" i="3"/>
  <c r="L215" i="3"/>
  <c r="H216" i="3"/>
  <c r="I216" i="3"/>
  <c r="J216" i="3"/>
  <c r="K216" i="3"/>
  <c r="L216" i="3"/>
  <c r="H217" i="3"/>
  <c r="I217" i="3"/>
  <c r="J217" i="3"/>
  <c r="K217" i="3"/>
  <c r="L217" i="3"/>
  <c r="H218" i="3"/>
  <c r="I218" i="3"/>
  <c r="J218" i="3"/>
  <c r="K218" i="3"/>
  <c r="L218" i="3"/>
  <c r="H219" i="3"/>
  <c r="I219" i="3"/>
  <c r="J219" i="3"/>
  <c r="K219" i="3"/>
  <c r="L219" i="3"/>
  <c r="H220" i="3"/>
  <c r="I220" i="3"/>
  <c r="J220" i="3"/>
  <c r="K220" i="3"/>
  <c r="L220" i="3"/>
  <c r="H221" i="3"/>
  <c r="I221" i="3"/>
  <c r="J221" i="3"/>
  <c r="K221" i="3"/>
  <c r="L221" i="3"/>
  <c r="H222" i="3"/>
  <c r="I222" i="3"/>
  <c r="J222" i="3"/>
  <c r="K222" i="3"/>
  <c r="L222" i="3"/>
  <c r="H223" i="3"/>
  <c r="I223" i="3"/>
  <c r="J223" i="3"/>
  <c r="K223" i="3"/>
  <c r="L223" i="3"/>
  <c r="H224" i="3"/>
  <c r="I224" i="3"/>
  <c r="J224" i="3"/>
  <c r="K224" i="3"/>
  <c r="L224" i="3"/>
  <c r="H225" i="3"/>
  <c r="I225" i="3"/>
  <c r="J225" i="3"/>
  <c r="K225" i="3"/>
  <c r="L225" i="3"/>
  <c r="H226" i="3"/>
  <c r="I226" i="3"/>
  <c r="J226" i="3"/>
  <c r="K226" i="3"/>
  <c r="L226" i="3"/>
  <c r="H227" i="3"/>
  <c r="I227" i="3"/>
  <c r="J227" i="3"/>
  <c r="K227" i="3"/>
  <c r="L227" i="3"/>
  <c r="H228" i="3"/>
  <c r="I228" i="3"/>
  <c r="J228" i="3"/>
  <c r="K228" i="3"/>
  <c r="L228" i="3"/>
  <c r="H229" i="3"/>
  <c r="I229" i="3"/>
  <c r="J229" i="3"/>
  <c r="K229" i="3"/>
  <c r="L229" i="3"/>
  <c r="H230" i="3"/>
  <c r="I230" i="3"/>
  <c r="J230" i="3"/>
  <c r="K230" i="3"/>
  <c r="L230" i="3"/>
  <c r="H231" i="3"/>
  <c r="I231" i="3"/>
  <c r="J231" i="3"/>
  <c r="K231" i="3"/>
  <c r="L231" i="3"/>
  <c r="H232" i="3"/>
  <c r="I232" i="3"/>
  <c r="J232" i="3"/>
  <c r="K232" i="3"/>
  <c r="L232" i="3"/>
  <c r="H233" i="3"/>
  <c r="I233" i="3"/>
  <c r="J233" i="3"/>
  <c r="K233" i="3"/>
  <c r="L233" i="3"/>
  <c r="H234" i="3"/>
  <c r="I234" i="3"/>
  <c r="J234" i="3"/>
  <c r="K234" i="3"/>
  <c r="L234" i="3"/>
  <c r="H235" i="3"/>
  <c r="I235" i="3"/>
  <c r="J235" i="3"/>
  <c r="K235" i="3"/>
  <c r="L235" i="3"/>
  <c r="H236" i="3"/>
  <c r="I236" i="3"/>
  <c r="J236" i="3"/>
  <c r="K236" i="3"/>
  <c r="L236" i="3"/>
  <c r="H237" i="3"/>
  <c r="I237" i="3"/>
  <c r="J237" i="3"/>
  <c r="K237" i="3"/>
  <c r="L237" i="3"/>
  <c r="H238" i="3"/>
  <c r="I238" i="3"/>
  <c r="J238" i="3"/>
  <c r="K238" i="3"/>
  <c r="L238" i="3"/>
  <c r="H239" i="3"/>
  <c r="I239" i="3"/>
  <c r="J239" i="3"/>
  <c r="K239" i="3"/>
  <c r="L239" i="3"/>
  <c r="H240" i="3"/>
  <c r="I240" i="3"/>
  <c r="J240" i="3"/>
  <c r="K240" i="3"/>
  <c r="L240" i="3"/>
  <c r="H241" i="3"/>
  <c r="I241" i="3"/>
  <c r="J241" i="3"/>
  <c r="K241" i="3"/>
  <c r="L241" i="3"/>
  <c r="H242" i="3"/>
  <c r="I242" i="3"/>
  <c r="J242" i="3"/>
  <c r="K242" i="3"/>
  <c r="L242" i="3"/>
  <c r="H243" i="3"/>
  <c r="I243" i="3"/>
  <c r="J243" i="3"/>
  <c r="K243" i="3"/>
  <c r="L243" i="3"/>
  <c r="H244" i="3"/>
  <c r="I244" i="3"/>
  <c r="J244" i="3"/>
  <c r="K244" i="3"/>
  <c r="L244" i="3"/>
  <c r="H245" i="3"/>
  <c r="I245" i="3"/>
  <c r="J245" i="3"/>
  <c r="K245" i="3"/>
  <c r="L245" i="3"/>
  <c r="H246" i="3"/>
  <c r="I246" i="3"/>
  <c r="J246" i="3"/>
  <c r="K246" i="3"/>
  <c r="L246" i="3"/>
  <c r="H247" i="3"/>
  <c r="I247" i="3"/>
  <c r="J247" i="3"/>
  <c r="K247" i="3"/>
  <c r="L247" i="3"/>
  <c r="H248" i="3"/>
  <c r="I248" i="3"/>
  <c r="J248" i="3"/>
  <c r="K248" i="3"/>
  <c r="L248" i="3"/>
  <c r="H249" i="3"/>
  <c r="I249" i="3"/>
  <c r="J249" i="3"/>
  <c r="K249" i="3"/>
  <c r="L249" i="3"/>
  <c r="H250" i="3"/>
  <c r="I250" i="3"/>
  <c r="J250" i="3"/>
  <c r="K250" i="3"/>
  <c r="L250" i="3"/>
  <c r="H251" i="3"/>
  <c r="I251" i="3"/>
  <c r="J251" i="3"/>
  <c r="K251" i="3"/>
  <c r="L251" i="3"/>
  <c r="H252" i="3"/>
  <c r="I252" i="3"/>
  <c r="J252" i="3"/>
  <c r="K252" i="3"/>
  <c r="L252" i="3"/>
  <c r="H253" i="3"/>
  <c r="I253" i="3"/>
  <c r="J253" i="3"/>
  <c r="K253" i="3"/>
  <c r="L253" i="3"/>
  <c r="H254" i="3"/>
  <c r="I254" i="3"/>
  <c r="J254" i="3"/>
  <c r="K254" i="3"/>
  <c r="L254" i="3"/>
  <c r="H255" i="3"/>
  <c r="I255" i="3"/>
  <c r="J255" i="3"/>
  <c r="K255" i="3"/>
  <c r="L255" i="3"/>
  <c r="H256" i="3"/>
  <c r="I256" i="3"/>
  <c r="J256" i="3"/>
  <c r="K256" i="3"/>
  <c r="L256" i="3"/>
  <c r="H257" i="3"/>
  <c r="I257" i="3"/>
  <c r="J257" i="3"/>
  <c r="K257" i="3"/>
  <c r="L257" i="3"/>
  <c r="H258" i="3"/>
  <c r="I258" i="3"/>
  <c r="J258" i="3"/>
  <c r="K258" i="3"/>
  <c r="L258" i="3"/>
  <c r="H259" i="3"/>
  <c r="I259" i="3"/>
  <c r="J259" i="3"/>
  <c r="K259" i="3"/>
  <c r="L259" i="3"/>
  <c r="H260" i="3"/>
  <c r="I260" i="3"/>
  <c r="J260" i="3"/>
  <c r="K260" i="3"/>
  <c r="L260" i="3"/>
  <c r="H261" i="3"/>
  <c r="I261" i="3"/>
  <c r="J261" i="3"/>
  <c r="K261" i="3"/>
  <c r="L261" i="3"/>
  <c r="H262" i="3"/>
  <c r="I262" i="3"/>
  <c r="J262" i="3"/>
  <c r="K262" i="3"/>
  <c r="L262" i="3"/>
  <c r="H263" i="3"/>
  <c r="I263" i="3"/>
  <c r="J263" i="3"/>
  <c r="K263" i="3"/>
  <c r="L263" i="3"/>
  <c r="H264" i="3"/>
  <c r="I264" i="3"/>
  <c r="J264" i="3"/>
  <c r="K264" i="3"/>
  <c r="L264" i="3"/>
  <c r="H265" i="3"/>
  <c r="I265" i="3"/>
  <c r="J265" i="3"/>
  <c r="K265" i="3"/>
  <c r="L265" i="3"/>
  <c r="H266" i="3"/>
  <c r="I266" i="3"/>
  <c r="J266" i="3"/>
  <c r="K266" i="3"/>
  <c r="L266" i="3"/>
  <c r="H267" i="3"/>
  <c r="I267" i="3"/>
  <c r="J267" i="3"/>
  <c r="K267" i="3"/>
  <c r="L267" i="3"/>
  <c r="H268" i="3"/>
  <c r="I268" i="3"/>
  <c r="J268" i="3"/>
  <c r="K268" i="3"/>
  <c r="L268" i="3"/>
  <c r="H269" i="3"/>
  <c r="I269" i="3"/>
  <c r="J269" i="3"/>
  <c r="K269" i="3"/>
  <c r="L269" i="3"/>
  <c r="H270" i="3"/>
  <c r="I270" i="3"/>
  <c r="J270" i="3"/>
  <c r="K270" i="3"/>
  <c r="L270" i="3"/>
  <c r="H271" i="3"/>
  <c r="I271" i="3"/>
  <c r="J271" i="3"/>
  <c r="K271" i="3"/>
  <c r="L271" i="3"/>
  <c r="H272" i="3"/>
  <c r="I272" i="3"/>
  <c r="J272" i="3"/>
  <c r="K272" i="3"/>
  <c r="L272" i="3"/>
  <c r="H273" i="3"/>
  <c r="I273" i="3"/>
  <c r="J273" i="3"/>
  <c r="K273" i="3"/>
  <c r="L273" i="3"/>
  <c r="H274" i="3"/>
  <c r="I274" i="3"/>
  <c r="J274" i="3"/>
  <c r="K274" i="3"/>
  <c r="L274" i="3"/>
  <c r="H275" i="3"/>
  <c r="I275" i="3"/>
  <c r="J275" i="3"/>
  <c r="K275" i="3"/>
  <c r="L275" i="3"/>
  <c r="H276" i="3"/>
  <c r="I276" i="3"/>
  <c r="J276" i="3"/>
  <c r="K276" i="3"/>
  <c r="L276" i="3"/>
  <c r="H277" i="3"/>
  <c r="I277" i="3"/>
  <c r="J277" i="3"/>
  <c r="K277" i="3"/>
  <c r="L277" i="3"/>
  <c r="H278" i="3"/>
  <c r="I278" i="3"/>
  <c r="J278" i="3"/>
  <c r="K278" i="3"/>
  <c r="L278" i="3"/>
  <c r="H279" i="3"/>
  <c r="I279" i="3"/>
  <c r="J279" i="3"/>
  <c r="K279" i="3"/>
  <c r="L279" i="3"/>
  <c r="H280" i="3"/>
  <c r="I280" i="3"/>
  <c r="J280" i="3"/>
  <c r="K280" i="3"/>
  <c r="L280" i="3"/>
  <c r="H281" i="3"/>
  <c r="I281" i="3"/>
  <c r="J281" i="3"/>
  <c r="K281" i="3"/>
  <c r="L281" i="3"/>
  <c r="H282" i="3"/>
  <c r="I282" i="3"/>
  <c r="J282" i="3"/>
  <c r="K282" i="3"/>
  <c r="L282" i="3"/>
  <c r="H283" i="3"/>
  <c r="I283" i="3"/>
  <c r="J283" i="3"/>
  <c r="K283" i="3"/>
  <c r="L283" i="3"/>
  <c r="H284" i="3"/>
  <c r="I284" i="3"/>
  <c r="J284" i="3"/>
  <c r="K284" i="3"/>
  <c r="L284" i="3"/>
  <c r="H285" i="3"/>
  <c r="I285" i="3"/>
  <c r="J285" i="3"/>
  <c r="K285" i="3"/>
  <c r="L285" i="3"/>
  <c r="H286" i="3"/>
  <c r="I286" i="3"/>
  <c r="J286" i="3"/>
  <c r="K286" i="3"/>
  <c r="L286" i="3"/>
  <c r="H287" i="3"/>
  <c r="I287" i="3"/>
  <c r="J287" i="3"/>
  <c r="K287" i="3"/>
  <c r="L287" i="3"/>
  <c r="H288" i="3"/>
  <c r="I288" i="3"/>
  <c r="J288" i="3"/>
  <c r="K288" i="3"/>
  <c r="L288" i="3"/>
  <c r="H289" i="3"/>
  <c r="I289" i="3"/>
  <c r="J289" i="3"/>
  <c r="K289" i="3"/>
  <c r="L289" i="3"/>
  <c r="H290" i="3"/>
  <c r="I290" i="3"/>
  <c r="J290" i="3"/>
  <c r="K290" i="3"/>
  <c r="L290" i="3"/>
  <c r="H291" i="3"/>
  <c r="I291" i="3"/>
  <c r="J291" i="3"/>
  <c r="K291" i="3"/>
  <c r="L291" i="3"/>
  <c r="H292" i="3"/>
  <c r="I292" i="3"/>
  <c r="J292" i="3"/>
  <c r="K292" i="3"/>
  <c r="L292" i="3"/>
  <c r="H293" i="3"/>
  <c r="I293" i="3"/>
  <c r="J293" i="3"/>
  <c r="K293" i="3"/>
  <c r="L293" i="3"/>
  <c r="H294" i="3"/>
  <c r="I294" i="3"/>
  <c r="J294" i="3"/>
  <c r="K294" i="3"/>
  <c r="L294" i="3"/>
  <c r="H295" i="3"/>
  <c r="I295" i="3"/>
  <c r="J295" i="3"/>
  <c r="K295" i="3"/>
  <c r="L295" i="3"/>
  <c r="H296" i="3"/>
  <c r="I296" i="3"/>
  <c r="J296" i="3"/>
  <c r="K296" i="3"/>
  <c r="L296" i="3"/>
  <c r="H297" i="3"/>
  <c r="I297" i="3"/>
  <c r="J297" i="3"/>
  <c r="K297" i="3"/>
  <c r="L297" i="3"/>
  <c r="H298" i="3"/>
  <c r="I298" i="3"/>
  <c r="J298" i="3"/>
  <c r="K298" i="3"/>
  <c r="L298" i="3"/>
  <c r="H299" i="3"/>
  <c r="I299" i="3"/>
  <c r="J299" i="3"/>
  <c r="K299" i="3"/>
  <c r="L299" i="3"/>
  <c r="H300" i="3"/>
  <c r="I300" i="3"/>
  <c r="J300" i="3"/>
  <c r="K300" i="3"/>
  <c r="L300" i="3"/>
  <c r="H301" i="3"/>
  <c r="I301" i="3"/>
  <c r="J301" i="3"/>
  <c r="K301" i="3"/>
  <c r="L301" i="3"/>
  <c r="H302" i="3"/>
  <c r="I302" i="3"/>
  <c r="J302" i="3"/>
  <c r="K302" i="3"/>
  <c r="L302" i="3"/>
  <c r="H303" i="3"/>
  <c r="I303" i="3"/>
  <c r="J303" i="3"/>
  <c r="K303" i="3"/>
  <c r="L303" i="3"/>
  <c r="H304" i="3"/>
  <c r="I304" i="3"/>
  <c r="J304" i="3"/>
  <c r="K304" i="3"/>
  <c r="L304" i="3"/>
  <c r="H305" i="3"/>
  <c r="I305" i="3"/>
  <c r="J305" i="3"/>
  <c r="K305" i="3"/>
  <c r="L305" i="3"/>
  <c r="H306" i="3"/>
  <c r="I306" i="3"/>
  <c r="J306" i="3"/>
  <c r="K306" i="3"/>
  <c r="L306" i="3"/>
  <c r="H307" i="3"/>
  <c r="I307" i="3"/>
  <c r="J307" i="3"/>
  <c r="K307" i="3"/>
  <c r="L307" i="3"/>
  <c r="H308" i="3"/>
  <c r="I308" i="3"/>
  <c r="J308" i="3"/>
  <c r="K308" i="3"/>
  <c r="L308" i="3"/>
  <c r="H309" i="3"/>
  <c r="I309" i="3"/>
  <c r="J309" i="3"/>
  <c r="K309" i="3"/>
  <c r="L309" i="3"/>
  <c r="H310" i="3"/>
  <c r="I310" i="3"/>
  <c r="J310" i="3"/>
  <c r="K310" i="3"/>
  <c r="L310" i="3"/>
  <c r="H311" i="3"/>
  <c r="I311" i="3"/>
  <c r="J311" i="3"/>
  <c r="K311" i="3"/>
  <c r="L311" i="3"/>
  <c r="H312" i="3"/>
  <c r="I312" i="3"/>
  <c r="J312" i="3"/>
  <c r="K312" i="3"/>
  <c r="L312" i="3"/>
  <c r="H313" i="3"/>
  <c r="I313" i="3"/>
  <c r="J313" i="3"/>
  <c r="K313" i="3"/>
  <c r="L313" i="3"/>
  <c r="H314" i="3"/>
  <c r="I314" i="3"/>
  <c r="J314" i="3"/>
  <c r="K314" i="3"/>
  <c r="L314" i="3"/>
  <c r="H315" i="3"/>
  <c r="I315" i="3"/>
  <c r="J315" i="3"/>
  <c r="K315" i="3"/>
  <c r="L315" i="3"/>
  <c r="H316" i="3"/>
  <c r="I316" i="3"/>
  <c r="J316" i="3"/>
  <c r="K316" i="3"/>
  <c r="L316" i="3"/>
  <c r="H317" i="3"/>
  <c r="I317" i="3"/>
  <c r="J317" i="3"/>
  <c r="K317" i="3"/>
  <c r="L317" i="3"/>
  <c r="H318" i="3"/>
  <c r="I318" i="3"/>
  <c r="J318" i="3"/>
  <c r="K318" i="3"/>
  <c r="L318" i="3"/>
  <c r="H319" i="3"/>
  <c r="I319" i="3"/>
  <c r="J319" i="3"/>
  <c r="K319" i="3"/>
  <c r="L319" i="3"/>
  <c r="H320" i="3"/>
  <c r="I320" i="3"/>
  <c r="J320" i="3"/>
  <c r="K320" i="3"/>
  <c r="L320" i="3"/>
  <c r="H321" i="3"/>
  <c r="I321" i="3"/>
  <c r="J321" i="3"/>
  <c r="K321" i="3"/>
  <c r="L321" i="3"/>
  <c r="H322" i="3"/>
  <c r="I322" i="3"/>
  <c r="J322" i="3"/>
  <c r="K322" i="3"/>
  <c r="L322" i="3"/>
  <c r="H323" i="3"/>
  <c r="I323" i="3"/>
  <c r="J323" i="3"/>
  <c r="K323" i="3"/>
  <c r="L323" i="3"/>
  <c r="H324" i="3"/>
  <c r="I324" i="3"/>
  <c r="J324" i="3"/>
  <c r="K324" i="3"/>
  <c r="L324" i="3"/>
  <c r="H325" i="3"/>
  <c r="I325" i="3"/>
  <c r="J325" i="3"/>
  <c r="K325" i="3"/>
  <c r="L325" i="3"/>
  <c r="H326" i="3"/>
  <c r="I326" i="3"/>
  <c r="J326" i="3"/>
  <c r="K326" i="3"/>
  <c r="L326" i="3"/>
  <c r="H327" i="3"/>
  <c r="I327" i="3"/>
  <c r="J327" i="3"/>
  <c r="K327" i="3"/>
  <c r="L327" i="3"/>
  <c r="H328" i="3"/>
  <c r="I328" i="3"/>
  <c r="J328" i="3"/>
  <c r="K328" i="3"/>
  <c r="L328" i="3"/>
  <c r="H329" i="3"/>
  <c r="I329" i="3"/>
  <c r="J329" i="3"/>
  <c r="K329" i="3"/>
  <c r="L329" i="3"/>
  <c r="H330" i="3"/>
  <c r="I330" i="3"/>
  <c r="J330" i="3"/>
  <c r="K330" i="3"/>
  <c r="L330" i="3"/>
  <c r="H331" i="3"/>
  <c r="I331" i="3"/>
  <c r="J331" i="3"/>
  <c r="K331" i="3"/>
  <c r="L331" i="3"/>
  <c r="H332" i="3"/>
  <c r="I332" i="3"/>
  <c r="J332" i="3"/>
  <c r="K332" i="3"/>
  <c r="L332" i="3"/>
  <c r="H333" i="3"/>
  <c r="I333" i="3"/>
  <c r="J333" i="3"/>
  <c r="K333" i="3"/>
  <c r="L333" i="3"/>
  <c r="H334" i="3"/>
  <c r="I334" i="3"/>
  <c r="J334" i="3"/>
  <c r="K334" i="3"/>
  <c r="L334" i="3"/>
  <c r="H335" i="3"/>
  <c r="I335" i="3"/>
  <c r="J335" i="3"/>
  <c r="K335" i="3"/>
  <c r="L335" i="3"/>
  <c r="H336" i="3"/>
  <c r="I336" i="3"/>
  <c r="J336" i="3"/>
  <c r="K336" i="3"/>
  <c r="L336" i="3"/>
  <c r="H337" i="3"/>
  <c r="I337" i="3"/>
  <c r="J337" i="3"/>
  <c r="K337" i="3"/>
  <c r="L337" i="3"/>
  <c r="H338" i="3"/>
  <c r="I338" i="3"/>
  <c r="J338" i="3"/>
  <c r="K338" i="3"/>
  <c r="L338" i="3"/>
  <c r="H339" i="3"/>
  <c r="I339" i="3"/>
  <c r="J339" i="3"/>
  <c r="K339" i="3"/>
  <c r="L339" i="3"/>
  <c r="H340" i="3"/>
  <c r="I340" i="3"/>
  <c r="J340" i="3"/>
  <c r="K340" i="3"/>
  <c r="L340" i="3"/>
  <c r="H341" i="3"/>
  <c r="I341" i="3"/>
  <c r="J341" i="3"/>
  <c r="K341" i="3"/>
  <c r="L341" i="3"/>
  <c r="H342" i="3"/>
  <c r="I342" i="3"/>
  <c r="J342" i="3"/>
  <c r="K342" i="3"/>
  <c r="L342" i="3"/>
  <c r="H343" i="3"/>
  <c r="I343" i="3"/>
  <c r="J343" i="3"/>
  <c r="K343" i="3"/>
  <c r="L343" i="3"/>
  <c r="H344" i="3"/>
  <c r="I344" i="3"/>
  <c r="J344" i="3"/>
  <c r="K344" i="3"/>
  <c r="L344" i="3"/>
  <c r="H345" i="3"/>
  <c r="I345" i="3"/>
  <c r="J345" i="3"/>
  <c r="K345" i="3"/>
  <c r="L345" i="3"/>
  <c r="H346" i="3"/>
  <c r="I346" i="3"/>
  <c r="J346" i="3"/>
  <c r="K346" i="3"/>
  <c r="L346" i="3"/>
  <c r="H347" i="3"/>
  <c r="I347" i="3"/>
  <c r="J347" i="3"/>
  <c r="K347" i="3"/>
  <c r="L347" i="3"/>
  <c r="H348" i="3"/>
  <c r="I348" i="3"/>
  <c r="J348" i="3"/>
  <c r="K348" i="3"/>
  <c r="L348" i="3"/>
  <c r="H349" i="3"/>
  <c r="I349" i="3"/>
  <c r="J349" i="3"/>
  <c r="K349" i="3"/>
  <c r="L349" i="3"/>
  <c r="H350" i="3"/>
  <c r="I350" i="3"/>
  <c r="J350" i="3"/>
  <c r="K350" i="3"/>
  <c r="L350" i="3"/>
  <c r="H351" i="3"/>
  <c r="I351" i="3"/>
  <c r="J351" i="3"/>
  <c r="K351" i="3"/>
  <c r="L351" i="3"/>
  <c r="H352" i="3"/>
  <c r="I352" i="3"/>
  <c r="J352" i="3"/>
  <c r="K352" i="3"/>
  <c r="L352" i="3"/>
  <c r="H353" i="3"/>
  <c r="I353" i="3"/>
  <c r="J353" i="3"/>
  <c r="K353" i="3"/>
  <c r="L353" i="3"/>
  <c r="H354" i="3"/>
  <c r="I354" i="3"/>
  <c r="J354" i="3"/>
  <c r="K354" i="3"/>
  <c r="L354" i="3"/>
  <c r="H355" i="3"/>
  <c r="I355" i="3"/>
  <c r="J355" i="3"/>
  <c r="K355" i="3"/>
  <c r="L355" i="3"/>
  <c r="H356" i="3"/>
  <c r="I356" i="3"/>
  <c r="J356" i="3"/>
  <c r="K356" i="3"/>
  <c r="L356" i="3"/>
  <c r="H357" i="3"/>
  <c r="I357" i="3"/>
  <c r="J357" i="3"/>
  <c r="K357" i="3"/>
  <c r="L357" i="3"/>
  <c r="H358" i="3"/>
  <c r="I358" i="3"/>
  <c r="J358" i="3"/>
  <c r="K358" i="3"/>
  <c r="L358" i="3"/>
  <c r="H359" i="3"/>
  <c r="I359" i="3"/>
  <c r="J359" i="3"/>
  <c r="K359" i="3"/>
  <c r="L359" i="3"/>
  <c r="H360" i="3"/>
  <c r="I360" i="3"/>
  <c r="J360" i="3"/>
  <c r="K360" i="3"/>
  <c r="L360" i="3"/>
  <c r="H361" i="3"/>
  <c r="I361" i="3"/>
  <c r="J361" i="3"/>
  <c r="K361" i="3"/>
  <c r="L361" i="3"/>
  <c r="H362" i="3"/>
  <c r="I362" i="3"/>
  <c r="J362" i="3"/>
  <c r="K362" i="3"/>
  <c r="L362" i="3"/>
  <c r="H363" i="3"/>
  <c r="I363" i="3"/>
  <c r="J363" i="3"/>
  <c r="K363" i="3"/>
  <c r="L363" i="3"/>
  <c r="H364" i="3"/>
  <c r="I364" i="3"/>
  <c r="J364" i="3"/>
  <c r="K364" i="3"/>
  <c r="L364" i="3"/>
  <c r="H365" i="3"/>
  <c r="I365" i="3"/>
  <c r="J365" i="3"/>
  <c r="K365" i="3"/>
  <c r="L365" i="3"/>
  <c r="H366" i="3"/>
  <c r="I366" i="3"/>
  <c r="J366" i="3"/>
  <c r="K366" i="3"/>
  <c r="L366" i="3"/>
  <c r="H367" i="3"/>
  <c r="I367" i="3"/>
  <c r="J367" i="3"/>
  <c r="K367" i="3"/>
  <c r="L367" i="3"/>
  <c r="H368" i="3"/>
  <c r="I368" i="3"/>
  <c r="J368" i="3"/>
  <c r="K368" i="3"/>
  <c r="L368" i="3"/>
  <c r="H369" i="3"/>
  <c r="I369" i="3"/>
  <c r="J369" i="3"/>
  <c r="K369" i="3"/>
  <c r="L369" i="3"/>
  <c r="H370" i="3"/>
  <c r="I370" i="3"/>
  <c r="J370" i="3"/>
  <c r="K370" i="3"/>
  <c r="L370" i="3"/>
  <c r="H371" i="3"/>
  <c r="I371" i="3"/>
  <c r="J371" i="3"/>
  <c r="K371" i="3"/>
  <c r="L371" i="3"/>
  <c r="H372" i="3"/>
  <c r="I372" i="3"/>
  <c r="J372" i="3"/>
  <c r="K372" i="3"/>
  <c r="L372" i="3"/>
  <c r="H373" i="3"/>
  <c r="I373" i="3"/>
  <c r="J373" i="3"/>
  <c r="K373" i="3"/>
  <c r="L373" i="3"/>
  <c r="H374" i="3"/>
  <c r="I374" i="3"/>
  <c r="J374" i="3"/>
  <c r="K374" i="3"/>
  <c r="L374" i="3"/>
  <c r="H375" i="3"/>
  <c r="I375" i="3"/>
  <c r="J375" i="3"/>
  <c r="K375" i="3"/>
  <c r="L375" i="3"/>
  <c r="H376" i="3"/>
  <c r="I376" i="3"/>
  <c r="J376" i="3"/>
  <c r="K376" i="3"/>
  <c r="L376" i="3"/>
  <c r="H377" i="3"/>
  <c r="I377" i="3"/>
  <c r="J377" i="3"/>
  <c r="K377" i="3"/>
  <c r="L377" i="3"/>
  <c r="H378" i="3"/>
  <c r="I378" i="3"/>
  <c r="J378" i="3"/>
  <c r="K378" i="3"/>
  <c r="L378" i="3"/>
  <c r="H379" i="3"/>
  <c r="I379" i="3"/>
  <c r="J379" i="3"/>
  <c r="K379" i="3"/>
  <c r="L379" i="3"/>
  <c r="H380" i="3"/>
  <c r="I380" i="3"/>
  <c r="J380" i="3"/>
  <c r="K380" i="3"/>
  <c r="L380" i="3"/>
  <c r="H381" i="3"/>
  <c r="I381" i="3"/>
  <c r="J381" i="3"/>
  <c r="K381" i="3"/>
  <c r="L381" i="3"/>
  <c r="H382" i="3"/>
  <c r="I382" i="3"/>
  <c r="J382" i="3"/>
  <c r="K382" i="3"/>
  <c r="L382" i="3"/>
  <c r="H383" i="3"/>
  <c r="I383" i="3"/>
  <c r="J383" i="3"/>
  <c r="K383" i="3"/>
  <c r="L383" i="3"/>
  <c r="H384" i="3"/>
  <c r="I384" i="3"/>
  <c r="J384" i="3"/>
  <c r="K384" i="3"/>
  <c r="L384" i="3"/>
  <c r="H385" i="3"/>
  <c r="I385" i="3"/>
  <c r="J385" i="3"/>
  <c r="K385" i="3"/>
  <c r="L385" i="3"/>
  <c r="H386" i="3"/>
  <c r="I386" i="3"/>
  <c r="J386" i="3"/>
  <c r="K386" i="3"/>
  <c r="L386" i="3"/>
  <c r="H387" i="3"/>
  <c r="I387" i="3"/>
  <c r="J387" i="3"/>
  <c r="K387" i="3"/>
  <c r="L387" i="3"/>
  <c r="H388" i="3"/>
  <c r="I388" i="3"/>
  <c r="J388" i="3"/>
  <c r="K388" i="3"/>
  <c r="L388" i="3"/>
  <c r="H389" i="3"/>
  <c r="I389" i="3"/>
  <c r="J389" i="3"/>
  <c r="K389" i="3"/>
  <c r="L389" i="3"/>
  <c r="H390" i="3"/>
  <c r="I390" i="3"/>
  <c r="J390" i="3"/>
  <c r="K390" i="3"/>
  <c r="L390" i="3"/>
  <c r="H391" i="3"/>
  <c r="I391" i="3"/>
  <c r="J391" i="3"/>
  <c r="K391" i="3"/>
  <c r="L391" i="3"/>
  <c r="H392" i="3"/>
  <c r="I392" i="3"/>
  <c r="J392" i="3"/>
  <c r="K392" i="3"/>
  <c r="L392" i="3"/>
  <c r="H393" i="3"/>
  <c r="I393" i="3"/>
  <c r="J393" i="3"/>
  <c r="K393" i="3"/>
  <c r="L393" i="3"/>
  <c r="H394" i="3"/>
  <c r="I394" i="3"/>
  <c r="J394" i="3"/>
  <c r="K394" i="3"/>
  <c r="L394" i="3"/>
  <c r="H395" i="3"/>
  <c r="I395" i="3"/>
  <c r="J395" i="3"/>
  <c r="K395" i="3"/>
  <c r="L395" i="3"/>
  <c r="H396" i="3"/>
  <c r="I396" i="3"/>
  <c r="J396" i="3"/>
  <c r="K396" i="3"/>
  <c r="L396" i="3"/>
  <c r="H397" i="3"/>
  <c r="I397" i="3"/>
  <c r="J397" i="3"/>
  <c r="K397" i="3"/>
  <c r="L397" i="3"/>
  <c r="H398" i="3"/>
  <c r="I398" i="3"/>
  <c r="J398" i="3"/>
  <c r="K398" i="3"/>
  <c r="L398" i="3"/>
  <c r="H399" i="3"/>
  <c r="I399" i="3"/>
  <c r="J399" i="3"/>
  <c r="K399" i="3"/>
  <c r="L399" i="3"/>
  <c r="H400" i="3"/>
  <c r="I400" i="3"/>
  <c r="J400" i="3"/>
  <c r="K400" i="3"/>
  <c r="L400" i="3"/>
  <c r="H401" i="3"/>
  <c r="I401" i="3"/>
  <c r="J401" i="3"/>
  <c r="K401" i="3"/>
  <c r="L401" i="3"/>
  <c r="H402" i="3"/>
  <c r="I402" i="3"/>
  <c r="J402" i="3"/>
  <c r="K402" i="3"/>
  <c r="L402" i="3"/>
  <c r="H403" i="3"/>
  <c r="I403" i="3"/>
  <c r="J403" i="3"/>
  <c r="K403" i="3"/>
  <c r="L403" i="3"/>
  <c r="H404" i="3"/>
  <c r="I404" i="3"/>
  <c r="J404" i="3"/>
  <c r="K404" i="3"/>
  <c r="L404" i="3"/>
  <c r="H405" i="3"/>
  <c r="I405" i="3"/>
  <c r="J405" i="3"/>
  <c r="K405" i="3"/>
  <c r="L405" i="3"/>
  <c r="H406" i="3"/>
  <c r="I406" i="3"/>
  <c r="J406" i="3"/>
  <c r="K406" i="3"/>
  <c r="L406" i="3"/>
  <c r="H407" i="3"/>
  <c r="I407" i="3"/>
  <c r="J407" i="3"/>
  <c r="K407" i="3"/>
  <c r="L407" i="3"/>
  <c r="H408" i="3"/>
  <c r="I408" i="3"/>
  <c r="J408" i="3"/>
  <c r="K408" i="3"/>
  <c r="L408" i="3"/>
  <c r="H409" i="3"/>
  <c r="I409" i="3"/>
  <c r="J409" i="3"/>
  <c r="K409" i="3"/>
  <c r="L409" i="3"/>
  <c r="H410" i="3"/>
  <c r="I410" i="3"/>
  <c r="J410" i="3"/>
  <c r="K410" i="3"/>
  <c r="L410" i="3"/>
  <c r="H411" i="3"/>
  <c r="I411" i="3"/>
  <c r="J411" i="3"/>
  <c r="K411" i="3"/>
  <c r="L411" i="3"/>
  <c r="H412" i="3"/>
  <c r="I412" i="3"/>
  <c r="J412" i="3"/>
  <c r="K412" i="3"/>
  <c r="L412" i="3"/>
  <c r="H413" i="3"/>
  <c r="I413" i="3"/>
  <c r="J413" i="3"/>
  <c r="K413" i="3"/>
  <c r="L413" i="3"/>
  <c r="H414" i="3"/>
  <c r="I414" i="3"/>
  <c r="J414" i="3"/>
  <c r="K414" i="3"/>
  <c r="L414" i="3"/>
  <c r="H415" i="3"/>
  <c r="I415" i="3"/>
  <c r="J415" i="3"/>
  <c r="K415" i="3"/>
  <c r="L415" i="3"/>
  <c r="H416" i="3"/>
  <c r="I416" i="3"/>
  <c r="J416" i="3"/>
  <c r="K416" i="3"/>
  <c r="L416" i="3"/>
  <c r="H417" i="3"/>
  <c r="I417" i="3"/>
  <c r="J417" i="3"/>
  <c r="K417" i="3"/>
  <c r="L417" i="3"/>
  <c r="H418" i="3"/>
  <c r="I418" i="3"/>
  <c r="J418" i="3"/>
  <c r="K418" i="3"/>
  <c r="L418" i="3"/>
  <c r="H419" i="3"/>
  <c r="I419" i="3"/>
  <c r="J419" i="3"/>
  <c r="K419" i="3"/>
  <c r="L419" i="3"/>
  <c r="H420" i="3"/>
  <c r="I420" i="3"/>
  <c r="J420" i="3"/>
  <c r="K420" i="3"/>
  <c r="L420" i="3"/>
  <c r="H421" i="3"/>
  <c r="I421" i="3"/>
  <c r="J421" i="3"/>
  <c r="K421" i="3"/>
  <c r="L421" i="3"/>
  <c r="H422" i="3"/>
  <c r="I422" i="3"/>
  <c r="J422" i="3"/>
  <c r="K422" i="3"/>
  <c r="L422" i="3"/>
  <c r="H423" i="3"/>
  <c r="I423" i="3"/>
  <c r="J423" i="3"/>
  <c r="K423" i="3"/>
  <c r="L423" i="3"/>
  <c r="H424" i="3"/>
  <c r="I424" i="3"/>
  <c r="J424" i="3"/>
  <c r="K424" i="3"/>
  <c r="L424" i="3"/>
  <c r="H425" i="3"/>
  <c r="I425" i="3"/>
  <c r="J425" i="3"/>
  <c r="K425" i="3"/>
  <c r="L425" i="3"/>
  <c r="H426" i="3"/>
  <c r="I426" i="3"/>
  <c r="J426" i="3"/>
  <c r="K426" i="3"/>
  <c r="L426" i="3"/>
  <c r="H427" i="3"/>
  <c r="I427" i="3"/>
  <c r="J427" i="3"/>
  <c r="K427" i="3"/>
  <c r="L427" i="3"/>
  <c r="H428" i="3"/>
  <c r="I428" i="3"/>
  <c r="J428" i="3"/>
  <c r="K428" i="3"/>
  <c r="L428" i="3"/>
  <c r="H429" i="3"/>
  <c r="I429" i="3"/>
  <c r="J429" i="3"/>
  <c r="K429" i="3"/>
  <c r="L429" i="3"/>
  <c r="H430" i="3"/>
  <c r="I430" i="3"/>
  <c r="J430" i="3"/>
  <c r="K430" i="3"/>
  <c r="L430" i="3"/>
  <c r="H431" i="3"/>
  <c r="I431" i="3"/>
  <c r="J431" i="3"/>
  <c r="K431" i="3"/>
  <c r="L431" i="3"/>
  <c r="H432" i="3"/>
  <c r="I432" i="3"/>
  <c r="J432" i="3"/>
  <c r="K432" i="3"/>
  <c r="L432" i="3"/>
  <c r="H433" i="3"/>
  <c r="I433" i="3"/>
  <c r="J433" i="3"/>
  <c r="K433" i="3"/>
  <c r="L433" i="3"/>
  <c r="H434" i="3"/>
  <c r="I434" i="3"/>
  <c r="J434" i="3"/>
  <c r="K434" i="3"/>
  <c r="L434" i="3"/>
  <c r="H435" i="3"/>
  <c r="I435" i="3"/>
  <c r="J435" i="3"/>
  <c r="K435" i="3"/>
  <c r="L435" i="3"/>
  <c r="H436" i="3"/>
  <c r="I436" i="3"/>
  <c r="J436" i="3"/>
  <c r="K436" i="3"/>
  <c r="L436" i="3"/>
  <c r="H437" i="3"/>
  <c r="I437" i="3"/>
  <c r="J437" i="3"/>
  <c r="K437" i="3"/>
  <c r="L437" i="3"/>
  <c r="H438" i="3"/>
  <c r="I438" i="3"/>
  <c r="J438" i="3"/>
  <c r="K438" i="3"/>
  <c r="L438" i="3"/>
  <c r="H439" i="3"/>
  <c r="I439" i="3"/>
  <c r="J439" i="3"/>
  <c r="K439" i="3"/>
  <c r="L439" i="3"/>
  <c r="H440" i="3"/>
  <c r="I440" i="3"/>
  <c r="J440" i="3"/>
  <c r="K440" i="3"/>
  <c r="L440" i="3"/>
  <c r="H441" i="3"/>
  <c r="I441" i="3"/>
  <c r="J441" i="3"/>
  <c r="K441" i="3"/>
  <c r="L441" i="3"/>
  <c r="H442" i="3"/>
  <c r="I442" i="3"/>
  <c r="J442" i="3"/>
  <c r="K442" i="3"/>
  <c r="L442" i="3"/>
  <c r="H443" i="3"/>
  <c r="I443" i="3"/>
  <c r="J443" i="3"/>
  <c r="K443" i="3"/>
  <c r="L443" i="3"/>
  <c r="H444" i="3"/>
  <c r="I444" i="3"/>
  <c r="J444" i="3"/>
  <c r="K444" i="3"/>
  <c r="L444" i="3"/>
  <c r="H445" i="3"/>
  <c r="I445" i="3"/>
  <c r="J445" i="3"/>
  <c r="K445" i="3"/>
  <c r="L445" i="3"/>
  <c r="H446" i="3"/>
  <c r="I446" i="3"/>
  <c r="J446" i="3"/>
  <c r="K446" i="3"/>
  <c r="L446" i="3"/>
  <c r="H447" i="3"/>
  <c r="M447" i="3" s="1"/>
  <c r="N447" i="3" s="1"/>
  <c r="I447" i="3"/>
  <c r="J447" i="3"/>
  <c r="K447" i="3"/>
  <c r="L447" i="3"/>
  <c r="I3" i="3"/>
  <c r="J3" i="3"/>
  <c r="K3" i="3"/>
  <c r="L3" i="3"/>
  <c r="H3" i="3"/>
  <c r="B456" i="2"/>
  <c r="B455" i="3"/>
  <c r="E450" i="2"/>
  <c r="N447" i="2"/>
  <c r="M447" i="2"/>
  <c r="L447" i="2"/>
  <c r="K447" i="2"/>
  <c r="J447" i="2"/>
  <c r="N208" i="2"/>
  <c r="M208" i="2"/>
  <c r="L208" i="2"/>
  <c r="K208" i="2"/>
  <c r="J208" i="2"/>
  <c r="N207" i="2"/>
  <c r="M207" i="2"/>
  <c r="L207" i="2"/>
  <c r="K207" i="2"/>
  <c r="J207" i="2"/>
  <c r="N206" i="2"/>
  <c r="M206" i="2"/>
  <c r="L206" i="2"/>
  <c r="K206" i="2"/>
  <c r="J206" i="2"/>
  <c r="N205" i="2"/>
  <c r="M205" i="2"/>
  <c r="L205" i="2"/>
  <c r="K205" i="2"/>
  <c r="J205" i="2"/>
  <c r="N204" i="2"/>
  <c r="M204" i="2"/>
  <c r="L204" i="2"/>
  <c r="K204" i="2"/>
  <c r="J204" i="2"/>
  <c r="N203" i="2"/>
  <c r="M203" i="2"/>
  <c r="L203" i="2"/>
  <c r="K203" i="2"/>
  <c r="J203" i="2"/>
  <c r="N202" i="2"/>
  <c r="M202" i="2"/>
  <c r="L202" i="2"/>
  <c r="K202" i="2"/>
  <c r="J202" i="2"/>
  <c r="N201" i="2"/>
  <c r="M201" i="2"/>
  <c r="L201" i="2"/>
  <c r="K201" i="2"/>
  <c r="J201" i="2"/>
  <c r="N200" i="2"/>
  <c r="M200" i="2"/>
  <c r="L200" i="2"/>
  <c r="K200" i="2"/>
  <c r="J200" i="2"/>
  <c r="N199" i="2"/>
  <c r="M199" i="2"/>
  <c r="L199" i="2"/>
  <c r="K199" i="2"/>
  <c r="J199" i="2"/>
  <c r="N198" i="2"/>
  <c r="M198" i="2"/>
  <c r="L198" i="2"/>
  <c r="K198" i="2"/>
  <c r="J198" i="2"/>
  <c r="N197" i="2"/>
  <c r="M197" i="2"/>
  <c r="L197" i="2"/>
  <c r="K197" i="2"/>
  <c r="J197" i="2"/>
  <c r="N196" i="2"/>
  <c r="M196" i="2"/>
  <c r="L196" i="2"/>
  <c r="K196" i="2"/>
  <c r="J196" i="2"/>
  <c r="N195" i="2"/>
  <c r="M195" i="2"/>
  <c r="L195" i="2"/>
  <c r="K195" i="2"/>
  <c r="J195" i="2"/>
  <c r="N194" i="2"/>
  <c r="M194" i="2"/>
  <c r="L194" i="2"/>
  <c r="K194" i="2"/>
  <c r="J194" i="2"/>
  <c r="N193" i="2"/>
  <c r="M193" i="2"/>
  <c r="L193" i="2"/>
  <c r="K193" i="2"/>
  <c r="J193" i="2"/>
  <c r="N192" i="2"/>
  <c r="M192" i="2"/>
  <c r="L192" i="2"/>
  <c r="K192" i="2"/>
  <c r="J192" i="2"/>
  <c r="N191" i="2"/>
  <c r="M191" i="2"/>
  <c r="L191" i="2"/>
  <c r="K191" i="2"/>
  <c r="J191" i="2"/>
  <c r="N190" i="2"/>
  <c r="M190" i="2"/>
  <c r="L190" i="2"/>
  <c r="K190" i="2"/>
  <c r="J190" i="2"/>
  <c r="N189" i="2"/>
  <c r="M189" i="2"/>
  <c r="L189" i="2"/>
  <c r="K189" i="2"/>
  <c r="J189" i="2"/>
  <c r="N188" i="2"/>
  <c r="M188" i="2"/>
  <c r="L188" i="2"/>
  <c r="K188" i="2"/>
  <c r="J188" i="2"/>
  <c r="N187" i="2"/>
  <c r="M187" i="2"/>
  <c r="L187" i="2"/>
  <c r="K187" i="2"/>
  <c r="J187" i="2"/>
  <c r="N186" i="2"/>
  <c r="M186" i="2"/>
  <c r="L186" i="2"/>
  <c r="K186" i="2"/>
  <c r="J186" i="2"/>
  <c r="N185" i="2"/>
  <c r="M185" i="2"/>
  <c r="L185" i="2"/>
  <c r="K185" i="2"/>
  <c r="J185" i="2"/>
  <c r="N184" i="2"/>
  <c r="M184" i="2"/>
  <c r="L184" i="2"/>
  <c r="K184" i="2"/>
  <c r="J184" i="2"/>
  <c r="N183" i="2"/>
  <c r="M183" i="2"/>
  <c r="L183" i="2"/>
  <c r="K183" i="2"/>
  <c r="J183" i="2"/>
  <c r="N182" i="2"/>
  <c r="M182" i="2"/>
  <c r="L182" i="2"/>
  <c r="K182" i="2"/>
  <c r="J182" i="2"/>
  <c r="I447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F452" i="1"/>
  <c r="L448" i="1"/>
  <c r="K448" i="1"/>
  <c r="J448" i="1"/>
  <c r="I448" i="1"/>
  <c r="L209" i="1"/>
  <c r="K209" i="1"/>
  <c r="J209" i="1"/>
  <c r="I209" i="1"/>
  <c r="L208" i="1"/>
  <c r="K208" i="1"/>
  <c r="J208" i="1"/>
  <c r="I208" i="1"/>
  <c r="L207" i="1"/>
  <c r="K207" i="1"/>
  <c r="J207" i="1"/>
  <c r="I207" i="1"/>
  <c r="L206" i="1"/>
  <c r="K206" i="1"/>
  <c r="J206" i="1"/>
  <c r="I206" i="1"/>
  <c r="L205" i="1"/>
  <c r="K205" i="1"/>
  <c r="J205" i="1"/>
  <c r="I205" i="1"/>
  <c r="L204" i="1"/>
  <c r="K204" i="1"/>
  <c r="J204" i="1"/>
  <c r="I204" i="1"/>
  <c r="L203" i="1"/>
  <c r="K203" i="1"/>
  <c r="J203" i="1"/>
  <c r="I203" i="1"/>
  <c r="L202" i="1"/>
  <c r="K202" i="1"/>
  <c r="J202" i="1"/>
  <c r="I202" i="1"/>
  <c r="L201" i="1"/>
  <c r="K201" i="1"/>
  <c r="J201" i="1"/>
  <c r="I201" i="1"/>
  <c r="L200" i="1"/>
  <c r="K200" i="1"/>
  <c r="J200" i="1"/>
  <c r="I200" i="1"/>
  <c r="L199" i="1"/>
  <c r="K199" i="1"/>
  <c r="J199" i="1"/>
  <c r="I199" i="1"/>
  <c r="L198" i="1"/>
  <c r="K198" i="1"/>
  <c r="J198" i="1"/>
  <c r="I198" i="1"/>
  <c r="L197" i="1"/>
  <c r="K197" i="1"/>
  <c r="J197" i="1"/>
  <c r="I197" i="1"/>
  <c r="L196" i="1"/>
  <c r="K196" i="1"/>
  <c r="J196" i="1"/>
  <c r="I196" i="1"/>
  <c r="L195" i="1"/>
  <c r="K195" i="1"/>
  <c r="J195" i="1"/>
  <c r="I195" i="1"/>
  <c r="L194" i="1"/>
  <c r="K194" i="1"/>
  <c r="J194" i="1"/>
  <c r="I194" i="1"/>
  <c r="L193" i="1"/>
  <c r="K193" i="1"/>
  <c r="J193" i="1"/>
  <c r="I193" i="1"/>
  <c r="L192" i="1"/>
  <c r="K192" i="1"/>
  <c r="J192" i="1"/>
  <c r="I192" i="1"/>
  <c r="L191" i="1"/>
  <c r="K191" i="1"/>
  <c r="J191" i="1"/>
  <c r="I191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3" i="1"/>
  <c r="K183" i="1"/>
  <c r="J183" i="1"/>
  <c r="I183" i="1"/>
  <c r="H448" i="1"/>
  <c r="H209" i="1"/>
  <c r="M209" i="1" s="1"/>
  <c r="N209" i="1" s="1"/>
  <c r="H208" i="1"/>
  <c r="H207" i="1"/>
  <c r="H206" i="1"/>
  <c r="H205" i="1"/>
  <c r="M205" i="1" s="1"/>
  <c r="N205" i="1" s="1"/>
  <c r="H204" i="1"/>
  <c r="H203" i="1"/>
  <c r="H202" i="1"/>
  <c r="H201" i="1"/>
  <c r="M201" i="1" s="1"/>
  <c r="N201" i="1" s="1"/>
  <c r="H200" i="1"/>
  <c r="H199" i="1"/>
  <c r="H198" i="1"/>
  <c r="H197" i="1"/>
  <c r="M197" i="1" s="1"/>
  <c r="N197" i="1" s="1"/>
  <c r="H196" i="1"/>
  <c r="H195" i="1"/>
  <c r="H194" i="1"/>
  <c r="H193" i="1"/>
  <c r="M193" i="1" s="1"/>
  <c r="N193" i="1" s="1"/>
  <c r="H192" i="1"/>
  <c r="H191" i="1"/>
  <c r="H190" i="1"/>
  <c r="H189" i="1"/>
  <c r="M189" i="1" s="1"/>
  <c r="N189" i="1" s="1"/>
  <c r="H188" i="1"/>
  <c r="H187" i="1"/>
  <c r="H186" i="1"/>
  <c r="H185" i="1"/>
  <c r="M185" i="1" s="1"/>
  <c r="N185" i="1" s="1"/>
  <c r="H184" i="1"/>
  <c r="H183" i="1"/>
  <c r="B457" i="1"/>
  <c r="O189" i="2" l="1"/>
  <c r="P189" i="2" s="1"/>
  <c r="O193" i="2"/>
  <c r="P193" i="2" s="1"/>
  <c r="O205" i="2"/>
  <c r="P205" i="2" s="1"/>
  <c r="O185" i="2"/>
  <c r="P185" i="2" s="1"/>
  <c r="O197" i="2"/>
  <c r="P197" i="2" s="1"/>
  <c r="O201" i="2"/>
  <c r="P201" i="2" s="1"/>
  <c r="O183" i="2"/>
  <c r="P183" i="2" s="1"/>
  <c r="O187" i="2"/>
  <c r="P187" i="2" s="1"/>
  <c r="O191" i="2"/>
  <c r="P191" i="2" s="1"/>
  <c r="O195" i="2"/>
  <c r="P195" i="2" s="1"/>
  <c r="O199" i="2"/>
  <c r="P199" i="2" s="1"/>
  <c r="O203" i="2"/>
  <c r="P203" i="2" s="1"/>
  <c r="O207" i="2"/>
  <c r="P207" i="2" s="1"/>
  <c r="O184" i="2"/>
  <c r="P184" i="2" s="1"/>
  <c r="O188" i="2"/>
  <c r="P188" i="2" s="1"/>
  <c r="O192" i="2"/>
  <c r="P192" i="2" s="1"/>
  <c r="O196" i="2"/>
  <c r="P196" i="2" s="1"/>
  <c r="O200" i="2"/>
  <c r="P200" i="2" s="1"/>
  <c r="O204" i="2"/>
  <c r="P204" i="2" s="1"/>
  <c r="O208" i="2"/>
  <c r="P208" i="2" s="1"/>
  <c r="O447" i="2"/>
  <c r="P447" i="2" s="1"/>
  <c r="O182" i="2"/>
  <c r="P182" i="2" s="1"/>
  <c r="O186" i="2"/>
  <c r="P186" i="2" s="1"/>
  <c r="O190" i="2"/>
  <c r="P190" i="2" s="1"/>
  <c r="O194" i="2"/>
  <c r="P194" i="2" s="1"/>
  <c r="O198" i="2"/>
  <c r="P198" i="2" s="1"/>
  <c r="O202" i="2"/>
  <c r="P202" i="2" s="1"/>
  <c r="O206" i="2"/>
  <c r="P206" i="2" s="1"/>
  <c r="M187" i="1"/>
  <c r="N187" i="1" s="1"/>
  <c r="M184" i="1"/>
  <c r="N184" i="1" s="1"/>
  <c r="M188" i="1"/>
  <c r="N188" i="1" s="1"/>
  <c r="M192" i="1"/>
  <c r="N192" i="1" s="1"/>
  <c r="M196" i="1"/>
  <c r="N196" i="1" s="1"/>
  <c r="M200" i="1"/>
  <c r="N200" i="1" s="1"/>
  <c r="M204" i="1"/>
  <c r="N204" i="1" s="1"/>
  <c r="M208" i="1"/>
  <c r="N208" i="1" s="1"/>
  <c r="M186" i="1"/>
  <c r="N186" i="1" s="1"/>
  <c r="M190" i="1"/>
  <c r="N190" i="1" s="1"/>
  <c r="M194" i="1"/>
  <c r="N194" i="1" s="1"/>
  <c r="M198" i="1"/>
  <c r="N198" i="1" s="1"/>
  <c r="M202" i="1"/>
  <c r="N202" i="1" s="1"/>
  <c r="M206" i="1"/>
  <c r="N206" i="1" s="1"/>
  <c r="M448" i="1"/>
  <c r="N448" i="1" s="1"/>
  <c r="M183" i="1"/>
  <c r="N183" i="1" s="1"/>
  <c r="M191" i="1"/>
  <c r="N191" i="1" s="1"/>
  <c r="M195" i="1"/>
  <c r="N195" i="1" s="1"/>
  <c r="M199" i="1"/>
  <c r="N199" i="1" s="1"/>
  <c r="M203" i="1"/>
  <c r="N203" i="1" s="1"/>
  <c r="M207" i="1"/>
  <c r="N207" i="1" s="1"/>
</calcChain>
</file>

<file path=xl/comments1.xml><?xml version="1.0" encoding="utf-8"?>
<comments xmlns="http://schemas.openxmlformats.org/spreadsheetml/2006/main">
  <authors>
    <author>Aano, Anders</author>
  </authors>
  <commentList>
    <comment ref="G30" authorId="0" shapeId="0">
      <text>
        <r>
          <rPr>
            <b/>
            <sz val="9"/>
            <color indexed="81"/>
            <rFont val="Tahoma"/>
            <family val="2"/>
          </rPr>
          <t>Aano, Anders:</t>
        </r>
        <r>
          <rPr>
            <sz val="9"/>
            <color indexed="81"/>
            <rFont val="Tahoma"/>
            <family val="2"/>
          </rPr>
          <t xml:space="preserve">
Auke på 50 mill. i 2017</t>
        </r>
      </text>
    </comment>
  </commentList>
</comments>
</file>

<file path=xl/sharedStrings.xml><?xml version="1.0" encoding="utf-8"?>
<sst xmlns="http://schemas.openxmlformats.org/spreadsheetml/2006/main" count="1987" uniqueCount="513">
  <si>
    <t>.</t>
  </si>
  <si>
    <t>Kommune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</si>
  <si>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</si>
  <si>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</si>
  <si>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</si>
  <si>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</si>
  <si>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</si>
  <si>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</si>
  <si>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</si>
  <si>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</si>
  <si>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</si>
  <si>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</si>
  <si>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</si>
  <si>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</si>
  <si>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</si>
  <si>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</si>
  <si>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</si>
  <si>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</si>
  <si>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</si>
  <si>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</si>
  <si>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Østfold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</si>
  <si>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</si>
  <si>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</si>
  <si>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</si>
  <si>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</si>
  <si>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</si>
  <si>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</si>
  <si>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</si>
  <si>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</si>
  <si>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</si>
  <si>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</si>
  <si>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</si>
  <si>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</si>
  <si>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</si>
  <si>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</si>
  <si>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</si>
  <si>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</si>
  <si>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</si>
  <si>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</si>
  <si>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</si>
  <si>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</si>
  <si>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</si>
  <si>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</si>
  <si>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Akershus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</si>
  <si>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</si>
  <si>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</si>
  <si>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</si>
  <si>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</si>
  <si>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</si>
  <si>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</si>
  <si>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</si>
  <si>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</si>
  <si>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</si>
  <si>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</si>
  <si>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</si>
  <si>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</si>
  <si>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</si>
  <si>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</si>
  <si>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</si>
  <si>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</si>
  <si>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</si>
  <si>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</si>
  <si>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</si>
  <si>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</si>
  <si>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</si>
  <si>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</si>
  <si>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</si>
  <si>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Hedmark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</si>
  <si>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</si>
  <si>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</si>
  <si>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</si>
  <si>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</si>
  <si>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</si>
  <si>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</si>
  <si>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</si>
  <si>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</si>
  <si>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</si>
  <si>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</si>
  <si>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</si>
  <si>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</si>
  <si>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</si>
  <si>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</si>
  <si>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</si>
  <si>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</si>
  <si>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</si>
  <si>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</si>
  <si>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</si>
  <si>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</si>
  <si>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</si>
  <si>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</si>
  <si>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</si>
  <si>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</si>
  <si>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</si>
  <si>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</si>
  <si>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Oppland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</si>
  <si>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</si>
  <si>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</si>
  <si>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</si>
  <si>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</si>
  <si>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</si>
  <si>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</si>
  <si>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</si>
  <si>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</si>
  <si>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</si>
  <si>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</si>
  <si>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</si>
  <si>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</si>
  <si>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</si>
  <si>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</si>
  <si>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</si>
  <si>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</si>
  <si>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</si>
  <si>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</si>
  <si>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</si>
  <si>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</si>
  <si>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</si>
  <si>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Buskerud</t>
  </si>
  <si>
    <t>0701 Horten</t>
  </si>
  <si>
    <t>0702 Holmestrand</t>
  </si>
  <si>
    <t>0704 Tønsberg</t>
  </si>
  <si>
    <t>0709 Larvik</t>
  </si>
  <si>
    <t>0710 Sandefjord</t>
  </si>
  <si>
    <t>0711 Svelvik</t>
  </si>
  <si>
    <t>0713 Sande</t>
  </si>
  <si>
    <t>0714 Hof</t>
  </si>
  <si>
    <t>0716 Re</t>
  </si>
  <si>
    <t>0722 Nøtterøy</t>
  </si>
  <si>
    <t>0723 Tjøme</t>
  </si>
  <si>
    <t>0728 Lardal</t>
  </si>
  <si>
    <t>Vestfold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</si>
  <si>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</si>
  <si>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</si>
  <si>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</si>
  <si>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</si>
  <si>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</si>
  <si>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</si>
  <si>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</si>
  <si>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</si>
  <si>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</si>
  <si>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</si>
  <si>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</si>
  <si>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</si>
  <si>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</si>
  <si>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</si>
  <si>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</si>
  <si>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</si>
  <si>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</si>
  <si>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</si>
  <si>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Telemark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</si>
  <si>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</si>
  <si>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</si>
  <si>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</si>
  <si>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</si>
  <si>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</si>
  <si>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</si>
  <si>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</si>
  <si>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</si>
  <si>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</si>
  <si>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</si>
  <si>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</si>
  <si>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</si>
  <si>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</si>
  <si>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</si>
  <si>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</si>
  <si>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Aust-Agder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</si>
  <si>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</si>
  <si>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</si>
  <si>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</si>
  <si>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</si>
  <si>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</si>
  <si>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</si>
  <si>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</si>
  <si>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</si>
  <si>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</si>
  <si>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</si>
  <si>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</si>
  <si>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</si>
  <si>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</si>
  <si>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</si>
  <si>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</si>
  <si>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Vest-Agder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</si>
  <si>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</si>
  <si>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</si>
  <si>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</si>
  <si>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</si>
  <si>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</si>
  <si>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</si>
  <si>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</si>
  <si>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</si>
  <si>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</si>
  <si>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</si>
  <si>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</si>
  <si>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</si>
  <si>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</si>
  <si>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</si>
  <si>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</si>
  <si>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</si>
  <si>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</si>
  <si>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</si>
  <si>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</si>
  <si>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</si>
  <si>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</si>
  <si>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</si>
  <si>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</si>
  <si>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</si>
  <si>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</si>
  <si>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</si>
  <si>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Rogaland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</si>
  <si>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</si>
  <si>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</si>
  <si>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</si>
  <si>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</si>
  <si>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</si>
  <si>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</si>
  <si>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</si>
  <si>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</si>
  <si>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</si>
  <si>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</si>
  <si>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</si>
  <si>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</si>
  <si>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</si>
  <si>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</si>
  <si>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</si>
  <si>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</si>
  <si>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</si>
  <si>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</si>
  <si>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</si>
  <si>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</si>
  <si>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</si>
  <si>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</si>
  <si>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</si>
  <si>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</si>
  <si>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</si>
  <si>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</si>
  <si>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</si>
  <si>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</si>
  <si>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</si>
  <si>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</si>
  <si>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</si>
  <si>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</si>
  <si>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</si>
  <si>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Hordaland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</si>
  <si>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</si>
  <si>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</si>
  <si>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</si>
  <si>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</si>
  <si>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</si>
  <si>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</si>
  <si>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</si>
  <si>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</si>
  <si>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</si>
  <si>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</si>
  <si>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</si>
  <si>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</si>
  <si>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</si>
  <si>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</si>
  <si>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</si>
  <si>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</si>
  <si>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</si>
  <si>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</si>
  <si>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</si>
  <si>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</si>
  <si>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</si>
  <si>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</si>
  <si>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</si>
  <si>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</si>
  <si>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</si>
  <si>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</si>
  <si>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Sogn og Fjordane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</si>
  <si>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</si>
  <si>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</si>
  <si>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</si>
  <si>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</si>
  <si>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</si>
  <si>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</si>
  <si>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</si>
  <si>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</si>
  <si>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</si>
  <si>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</si>
  <si>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</si>
  <si>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</si>
  <si>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</si>
  <si>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</si>
  <si>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</si>
  <si>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</si>
  <si>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</si>
  <si>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</si>
  <si>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</si>
  <si>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</si>
  <si>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</si>
  <si>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</si>
  <si>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</si>
  <si>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</si>
  <si>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</si>
  <si>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</si>
  <si>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</si>
  <si>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</si>
  <si>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</si>
  <si>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</si>
  <si>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</si>
  <si>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</si>
  <si>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</si>
  <si>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</si>
  <si>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</si>
  <si>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</si>
  <si>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Møre og Romsdal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</si>
  <si>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</si>
  <si>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</si>
  <si>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</si>
  <si>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</si>
  <si>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</si>
  <si>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</si>
  <si>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</si>
  <si>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</si>
  <si>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</si>
  <si>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</si>
  <si>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</si>
  <si>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</si>
  <si>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</si>
  <si>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</si>
  <si>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</si>
  <si>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</si>
  <si>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</si>
  <si>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</si>
  <si>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</si>
  <si>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</si>
  <si>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</si>
  <si>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</si>
  <si>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</si>
  <si>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</si>
  <si>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</si>
  <si>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Sør-Trøndelag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</si>
  <si>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</si>
  <si>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</si>
  <si>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</si>
  <si>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</si>
  <si>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</si>
  <si>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</si>
  <si>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</si>
  <si>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</si>
  <si>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</si>
  <si>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</si>
  <si>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</si>
  <si>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</si>
  <si>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</si>
  <si>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</si>
  <si>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</si>
  <si>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</si>
  <si>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</si>
  <si>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</si>
  <si>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</si>
  <si>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</si>
  <si>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</si>
  <si>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</si>
  <si>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1756 Inderøy</t>
  </si>
  <si>
    <t>Nord-Trøndelag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</si>
  <si>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</si>
  <si>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</si>
  <si>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</si>
  <si>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</si>
  <si>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</si>
  <si>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</si>
  <si>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</si>
  <si>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</si>
  <si>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</si>
  <si>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</si>
  <si>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</si>
  <si>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</si>
  <si>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</si>
  <si>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</si>
  <si>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</si>
  <si>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</si>
  <si>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</si>
  <si>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</si>
  <si>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</si>
  <si>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</si>
  <si>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</si>
  <si>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</si>
  <si>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</si>
  <si>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</si>
  <si>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</si>
  <si>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</si>
  <si>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</si>
  <si>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</si>
  <si>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</si>
  <si>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</si>
  <si>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</si>
  <si>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</si>
  <si>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</si>
  <si>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</si>
  <si>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</si>
  <si>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</si>
  <si>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</si>
  <si>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</si>
  <si>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</si>
  <si>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</si>
  <si>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</si>
  <si>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</si>
  <si>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</si>
  <si>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</si>
  <si>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Nordland</t>
  </si>
  <si>
    <t>1902 Tromsø</t>
  </si>
  <si>
    <t>1903 Harstad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</si>
  <si>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</si>
  <si>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</si>
  <si>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</si>
  <si>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</si>
  <si>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</si>
  <si>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</si>
  <si>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</si>
  <si>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</si>
  <si>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</si>
  <si>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</si>
  <si>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</si>
  <si>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</si>
  <si>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</si>
  <si>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</si>
  <si>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</si>
  <si>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</si>
  <si>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</si>
  <si>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</si>
  <si>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</si>
  <si>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</si>
  <si>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</si>
  <si>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</si>
  <si>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Troms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</si>
  <si>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</si>
  <si>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</si>
  <si>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</si>
  <si>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</si>
  <si>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</si>
  <si>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</si>
  <si>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</si>
  <si>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</si>
  <si>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</si>
  <si>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</si>
  <si>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</si>
  <si>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</si>
  <si>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</si>
  <si>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</si>
  <si>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</si>
  <si>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</si>
  <si>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</si>
  <si>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</si>
  <si>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</si>
  <si>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Finnmark</t>
  </si>
  <si>
    <t>Heile landet</t>
  </si>
  <si>
    <t>Kriterium</t>
  </si>
  <si>
    <t>Vekt</t>
  </si>
  <si>
    <t>Gradert basiskiterium</t>
  </si>
  <si>
    <t>Reiseavstand innan sone</t>
  </si>
  <si>
    <t>Innbyggjarar 6-15</t>
  </si>
  <si>
    <t>Reiseavstand innan nabokrets</t>
  </si>
  <si>
    <t>Invandrarar 6-15</t>
  </si>
  <si>
    <t>Sum</t>
  </si>
  <si>
    <t>Kriterieverdier</t>
  </si>
  <si>
    <t>Grunnskolenøkkel</t>
  </si>
  <si>
    <t>Indeks 6-15</t>
  </si>
  <si>
    <t>Indeks basiskrit</t>
  </si>
  <si>
    <t>Indeks reiseavst sone</t>
  </si>
  <si>
    <t>Indeks reiseavst nabokr</t>
  </si>
  <si>
    <t>Indeks innvandr. 6-15</t>
  </si>
  <si>
    <t xml:space="preserve">Gradert basiskrit. </t>
  </si>
  <si>
    <t>Reiseavst. sone (gj.snitt)</t>
  </si>
  <si>
    <t>Reiseavst. nabokrets (gj.snitt)</t>
  </si>
  <si>
    <t>Innvandrarar 6 -15 år</t>
  </si>
  <si>
    <t>Innbyggere 6 - 15</t>
  </si>
  <si>
    <t>Innbyggjartal per 1.7.2016</t>
  </si>
  <si>
    <t>Fordeling</t>
  </si>
  <si>
    <t>Kr. Pr innb</t>
  </si>
  <si>
    <t>Fordeling i 1000kr.</t>
  </si>
  <si>
    <t>Innbyggjarar 0 - 22</t>
  </si>
  <si>
    <t>Innbyggjarar 23 - 66</t>
  </si>
  <si>
    <t>Reiseavst. nabokrets (16)</t>
  </si>
  <si>
    <t>Gradert basiskrit. (12)</t>
  </si>
  <si>
    <t>Reiseavst. sone (14)</t>
  </si>
  <si>
    <t>Kommunehelsenøkkel</t>
  </si>
  <si>
    <t>Innbyggjarar 67 og over</t>
  </si>
  <si>
    <t>Kriteriun</t>
  </si>
  <si>
    <t>Indeks Innbyggjarar 0 - 22</t>
  </si>
  <si>
    <t>Indeks Innbyggjarar 23 - 66</t>
  </si>
  <si>
    <t>Indeks Innbyggjarar 67 og over</t>
  </si>
  <si>
    <t>Indeks Gradert basiskrit.</t>
  </si>
  <si>
    <t>Indeks Reiseavst. Sone</t>
  </si>
  <si>
    <t xml:space="preserve">Indeks Reiseavst. nabokrets </t>
  </si>
  <si>
    <t>Fordeling i 1000kr</t>
  </si>
  <si>
    <t>Kr pr innb</t>
  </si>
  <si>
    <t>Aleine- boande (30-66 år)</t>
  </si>
  <si>
    <t>Innbyggjar- tal per 01.07.2016</t>
  </si>
  <si>
    <t>Opphopings- indeks</t>
  </si>
  <si>
    <t xml:space="preserve">Flyktningar </t>
  </si>
  <si>
    <t xml:space="preserve">Uføre 18-49 år </t>
  </si>
  <si>
    <t>Innbyggjarar 16-66 år</t>
  </si>
  <si>
    <t>Indeks Innbyggjarar 16-66 år</t>
  </si>
  <si>
    <t xml:space="preserve">Indeks Uføre 18-49 år </t>
  </si>
  <si>
    <t xml:space="preserve">Indeks Flyktningar </t>
  </si>
  <si>
    <t>Indeks Opphopingsindeks</t>
  </si>
  <si>
    <t>Indeks Aleineboande (30-66 år)</t>
  </si>
  <si>
    <t>Sosialhjelpsnøkkel</t>
  </si>
  <si>
    <t>Kr. pr innb</t>
  </si>
  <si>
    <t>Helsestasjon- og skulehelse-teneste</t>
  </si>
  <si>
    <t>(1 000 kr)</t>
  </si>
  <si>
    <t>Helsestasjons- og skulehelseteneste</t>
  </si>
  <si>
    <t>Henta frå tabell c-k i grønt hefte</t>
  </si>
  <si>
    <t>Fordelt etter innbyggjarar i alderen 0-19 år. Minimum 100 000kr per kommune.</t>
  </si>
  <si>
    <t>Alle tal i 1000 kr</t>
  </si>
  <si>
    <t>Opptrappingsplan for rusfeltet</t>
  </si>
  <si>
    <t>Opptrappingsplan for habilitering og rehabilitering</t>
  </si>
  <si>
    <t>sum i tab. C-k</t>
  </si>
  <si>
    <t>(50 mill. av dette i 2017)</t>
  </si>
  <si>
    <t>Grønt hefte 2016</t>
  </si>
  <si>
    <r>
      <t>Auke 2017</t>
    </r>
    <r>
      <rPr>
        <sz val="8"/>
        <color theme="1"/>
        <rFont val="Times New Roman"/>
        <family val="1"/>
      </rPr>
      <t xml:space="preserve"> (inkl.prisjust.)</t>
    </r>
  </si>
  <si>
    <t>Tidleg innsats i skule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</si>
</sst>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0.00000"/>
    <numFmt numFmtId="165" formatCode="0.0000"/>
    <numFmt numFmtId="166" formatCode="_ * #,##0_ ;_ * \-#,##0_ ;_ * &quot;-&quot;??_ ;_ @_ "/>
    <numFmt numFmtId="167" formatCode="_ * #,##0.00_ ;_ * \-#,##0.00_ ;_ * &quot;-&quot;????_ ;_ @_ "/>
    <numFmt numFmtId="168" formatCode="_ * #,##0_ ;_ * \-#,##0_ ;_ * &quot;-&quot;????_ ;_ @_ "/>
    <numFmt numFmtId="169" formatCode="#,##0.0000"/>
    <numFmt numFmtId="170" formatCode="&quot; &quot;#,##0.00&quot; &quot;;&quot; -&quot;#,##0.00&quot; &quot;;&quot; -&quot;00&quot; &quot;;&quot; &quot;@&quot; &quot;"/>
    <numFmt numFmtId="171" formatCode="&quot; &quot;#,##0.0000&quot; &quot;;&quot; -&quot;#,##0.0000&quot; &quot;;&quot; -&quot;00&quot; &quot;;&quot; &quot;@&quot; &quot;"/>
    <numFmt numFmtId="172" formatCode="000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DepCentury Old Style"/>
      <family val="1"/>
    </font>
    <font>
      <i/>
      <sz val="10"/>
      <color rgb="FF000000"/>
      <name val="DepCentury Old Style"/>
      <family val="1"/>
    </font>
    <font>
      <sz val="11"/>
      <color rgb="FF000000"/>
      <name val="Calibri"/>
      <family val="2"/>
    </font>
    <font>
      <b/>
      <sz val="10"/>
      <color rgb="FF000000"/>
      <name val="DepCentury Old Style"/>
      <family val="1"/>
    </font>
    <font>
      <b/>
      <sz val="10"/>
      <color rgb="FF000000"/>
      <name val="DepCentury Old Style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ECB99"/>
      </patternFill>
    </fill>
    <fill>
      <patternFill patternType="solid">
        <fgColor rgb="FFFECB99"/>
        <bgColor rgb="FFFECB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170" fontId="7" fillId="0" borderId="0" applyFont="0" applyFill="0" applyBorder="0" applyAlignment="0" applyProtection="0"/>
  </cellStyleXfs>
  <cellXfs count="123">
    <xf numFmtId="0" fontId="0" fillId="0" borderId="0" xfId="0"/>
    <xf numFmtId="3" fontId="3" fillId="3" borderId="0" xfId="0" applyNumberFormat="1" applyFont="1" applyFill="1" applyAlignment="1">
      <alignment horizontal="center"/>
    </xf>
    <xf numFmtId="3" fontId="2" fillId="2" borderId="0" xfId="1" applyNumberFormat="1" applyFont="1" applyFill="1" applyAlignment="1" applyProtection="1">
      <alignment horizontal="right"/>
    </xf>
    <xf numFmtId="3" fontId="2" fillId="2" borderId="1" xfId="1" applyNumberFormat="1" applyFont="1" applyFill="1" applyBorder="1" applyAlignment="1" applyProtection="1">
      <alignment horizontal="right"/>
    </xf>
    <xf numFmtId="3" fontId="2" fillId="2" borderId="2" xfId="1" applyNumberFormat="1" applyFont="1" applyFill="1" applyBorder="1" applyAlignment="1" applyProtection="1">
      <alignment horizontal="right"/>
    </xf>
    <xf numFmtId="4" fontId="2" fillId="2" borderId="0" xfId="1" applyNumberFormat="1" applyFont="1" applyFill="1" applyAlignment="1" applyProtection="1">
      <alignment horizontal="right"/>
    </xf>
    <xf numFmtId="4" fontId="2" fillId="2" borderId="1" xfId="1" applyNumberFormat="1" applyFont="1" applyFill="1" applyBorder="1" applyAlignment="1" applyProtection="1">
      <alignment horizontal="right"/>
    </xf>
    <xf numFmtId="4" fontId="2" fillId="2" borderId="2" xfId="1" applyNumberFormat="1" applyFont="1" applyFill="1" applyBorder="1" applyAlignment="1" applyProtection="1">
      <alignment horizontal="right"/>
    </xf>
    <xf numFmtId="0" fontId="2" fillId="0" borderId="0" xfId="0" applyFont="1" applyAlignment="1">
      <alignment vertical="center"/>
    </xf>
    <xf numFmtId="0" fontId="3" fillId="4" borderId="0" xfId="0" applyFont="1" applyFill="1" applyAlignment="1">
      <alignment horizontal="center"/>
    </xf>
    <xf numFmtId="0" fontId="2" fillId="0" borderId="0" xfId="0" applyFont="1"/>
    <xf numFmtId="0" fontId="2" fillId="0" borderId="0" xfId="1" applyFont="1" applyFill="1" applyAlignment="1" applyProtection="1"/>
    <xf numFmtId="0" fontId="2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2" fillId="0" borderId="2" xfId="1" applyFont="1" applyFill="1" applyBorder="1" applyAlignment="1" applyProtection="1"/>
    <xf numFmtId="3" fontId="3" fillId="4" borderId="0" xfId="0" applyNumberFormat="1" applyFont="1" applyFill="1" applyAlignment="1">
      <alignment horizontal="center"/>
    </xf>
    <xf numFmtId="3" fontId="2" fillId="0" borderId="0" xfId="1" applyNumberFormat="1" applyFont="1" applyFill="1" applyAlignment="1" applyProtection="1">
      <alignment horizontal="right"/>
    </xf>
    <xf numFmtId="3" fontId="2" fillId="0" borderId="1" xfId="1" applyNumberFormat="1" applyFont="1" applyFill="1" applyBorder="1" applyAlignment="1" applyProtection="1">
      <alignment horizontal="right"/>
    </xf>
    <xf numFmtId="3" fontId="2" fillId="0" borderId="2" xfId="1" applyNumberFormat="1" applyFont="1" applyFill="1" applyBorder="1" applyAlignment="1" applyProtection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165" fontId="0" fillId="0" borderId="0" xfId="0" applyNumberFormat="1"/>
    <xf numFmtId="4" fontId="2" fillId="2" borderId="0" xfId="0" applyNumberFormat="1" applyFont="1" applyFill="1" applyAlignment="1">
      <alignment horizontal="center" vertical="top" wrapText="1"/>
    </xf>
    <xf numFmtId="3" fontId="2" fillId="2" borderId="0" xfId="0" applyNumberFormat="1" applyFont="1" applyFill="1" applyAlignment="1">
      <alignment horizontal="center" vertical="top" wrapText="1"/>
    </xf>
    <xf numFmtId="165" fontId="1" fillId="0" borderId="0" xfId="0" applyNumberFormat="1" applyFont="1"/>
    <xf numFmtId="3" fontId="2" fillId="2" borderId="0" xfId="1" applyNumberFormat="1" applyFont="1" applyFill="1" applyBorder="1" applyAlignment="1" applyProtection="1">
      <alignment horizontal="right"/>
    </xf>
    <xf numFmtId="2" fontId="0" fillId="0" borderId="0" xfId="0" applyNumberFormat="1"/>
    <xf numFmtId="166" fontId="0" fillId="0" borderId="0" xfId="2" applyNumberFormat="1" applyFont="1"/>
    <xf numFmtId="3" fontId="2" fillId="5" borderId="0" xfId="1" applyNumberFormat="1" applyFont="1" applyFill="1" applyAlignment="1" applyProtection="1">
      <alignment horizontal="right"/>
    </xf>
    <xf numFmtId="3" fontId="2" fillId="5" borderId="1" xfId="1" applyNumberFormat="1" applyFont="1" applyFill="1" applyBorder="1" applyAlignment="1" applyProtection="1">
      <alignment horizontal="right"/>
    </xf>
    <xf numFmtId="3" fontId="2" fillId="5" borderId="2" xfId="1" applyNumberFormat="1" applyFont="1" applyFill="1" applyBorder="1" applyAlignment="1" applyProtection="1">
      <alignment horizontal="right"/>
    </xf>
    <xf numFmtId="4" fontId="2" fillId="5" borderId="0" xfId="1" applyNumberFormat="1" applyFont="1" applyFill="1" applyAlignment="1" applyProtection="1">
      <alignment horizontal="right"/>
    </xf>
    <xf numFmtId="4" fontId="2" fillId="5" borderId="1" xfId="1" applyNumberFormat="1" applyFont="1" applyFill="1" applyBorder="1" applyAlignment="1" applyProtection="1">
      <alignment horizontal="right"/>
    </xf>
    <xf numFmtId="4" fontId="2" fillId="5" borderId="2" xfId="1" applyNumberFormat="1" applyFont="1" applyFill="1" applyBorder="1" applyAlignment="1" applyProtection="1">
      <alignment horizontal="right"/>
    </xf>
    <xf numFmtId="0" fontId="0" fillId="0" borderId="0" xfId="0" applyAlignment="1">
      <alignment wrapText="1"/>
    </xf>
    <xf numFmtId="3" fontId="2" fillId="5" borderId="9" xfId="0" applyNumberFormat="1" applyFont="1" applyFill="1" applyBorder="1" applyAlignment="1">
      <alignment horizontal="center" wrapText="1"/>
    </xf>
    <xf numFmtId="0" fontId="2" fillId="0" borderId="9" xfId="0" applyFont="1" applyBorder="1" applyAlignment="1">
      <alignment vertical="center" wrapText="1"/>
    </xf>
    <xf numFmtId="0" fontId="6" fillId="0" borderId="3" xfId="0" applyFont="1" applyBorder="1"/>
    <xf numFmtId="0" fontId="1" fillId="0" borderId="4" xfId="0" applyFont="1" applyBorder="1"/>
    <xf numFmtId="3" fontId="2" fillId="5" borderId="0" xfId="1" applyNumberFormat="1" applyFont="1" applyFill="1" applyBorder="1" applyAlignment="1" applyProtection="1">
      <alignment horizontal="right"/>
    </xf>
    <xf numFmtId="167" fontId="0" fillId="0" borderId="0" xfId="0" applyNumberFormat="1"/>
    <xf numFmtId="168" fontId="0" fillId="0" borderId="0" xfId="0" applyNumberFormat="1"/>
    <xf numFmtId="3" fontId="2" fillId="6" borderId="0" xfId="1" applyNumberFormat="1" applyFont="1" applyFill="1" applyAlignment="1" applyProtection="1">
      <alignment horizontal="right"/>
    </xf>
    <xf numFmtId="3" fontId="2" fillId="6" borderId="1" xfId="1" applyNumberFormat="1" applyFont="1" applyFill="1" applyBorder="1" applyAlignment="1" applyProtection="1">
      <alignment horizontal="right"/>
    </xf>
    <xf numFmtId="3" fontId="2" fillId="6" borderId="2" xfId="1" applyNumberFormat="1" applyFont="1" applyFill="1" applyBorder="1" applyAlignment="1" applyProtection="1">
      <alignment horizontal="right"/>
    </xf>
    <xf numFmtId="171" fontId="2" fillId="6" borderId="0" xfId="2" applyNumberFormat="1" applyFont="1" applyFill="1" applyAlignment="1">
      <alignment horizontal="right"/>
    </xf>
    <xf numFmtId="171" fontId="2" fillId="6" borderId="1" xfId="2" applyNumberFormat="1" applyFont="1" applyFill="1" applyBorder="1" applyAlignment="1">
      <alignment horizontal="right"/>
    </xf>
    <xf numFmtId="171" fontId="2" fillId="6" borderId="2" xfId="2" applyNumberFormat="1" applyFont="1" applyFill="1" applyBorder="1" applyAlignment="1">
      <alignment horizontal="right"/>
    </xf>
    <xf numFmtId="0" fontId="2" fillId="0" borderId="9" xfId="0" applyFont="1" applyBorder="1" applyAlignment="1">
      <alignment vertical="center"/>
    </xf>
    <xf numFmtId="3" fontId="0" fillId="0" borderId="0" xfId="0" applyNumberFormat="1"/>
    <xf numFmtId="0" fontId="5" fillId="0" borderId="3" xfId="0" applyFont="1" applyBorder="1"/>
    <xf numFmtId="0" fontId="5" fillId="0" borderId="7" xfId="0" applyFont="1" applyBorder="1"/>
    <xf numFmtId="165" fontId="1" fillId="0" borderId="8" xfId="0" applyNumberFormat="1" applyFont="1" applyBorder="1"/>
    <xf numFmtId="169" fontId="1" fillId="0" borderId="8" xfId="0" applyNumberFormat="1" applyFont="1" applyBorder="1"/>
    <xf numFmtId="3" fontId="2" fillId="6" borderId="9" xfId="0" applyNumberFormat="1" applyFont="1" applyFill="1" applyBorder="1" applyAlignment="1">
      <alignment horizontal="center" vertical="top" wrapText="1"/>
    </xf>
    <xf numFmtId="169" fontId="2" fillId="6" borderId="9" xfId="0" applyNumberFormat="1" applyFont="1" applyFill="1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166" fontId="2" fillId="6" borderId="0" xfId="2" applyNumberFormat="1" applyFont="1" applyFill="1" applyBorder="1" applyAlignment="1" applyProtection="1">
      <alignment horizontal="right"/>
    </xf>
    <xf numFmtId="43" fontId="0" fillId="0" borderId="0" xfId="0" applyNumberFormat="1"/>
    <xf numFmtId="43" fontId="0" fillId="0" borderId="0" xfId="2" applyNumberFormat="1" applyFont="1"/>
    <xf numFmtId="172" fontId="2" fillId="0" borderId="0" xfId="0" applyNumberFormat="1" applyFont="1" applyAlignment="1">
      <alignment vertical="top" wrapText="1"/>
    </xf>
    <xf numFmtId="0" fontId="0" fillId="0" borderId="0" xfId="0" applyAlignment="1">
      <alignment horizontal="left" vertical="center"/>
    </xf>
    <xf numFmtId="0" fontId="2" fillId="0" borderId="1" xfId="0" applyFont="1" applyBorder="1"/>
    <xf numFmtId="0" fontId="5" fillId="0" borderId="10" xfId="0" applyFont="1" applyBorder="1"/>
    <xf numFmtId="0" fontId="5" fillId="0" borderId="2" xfId="0" applyFont="1" applyBorder="1"/>
    <xf numFmtId="0" fontId="2" fillId="0" borderId="2" xfId="0" applyFont="1" applyBorder="1"/>
    <xf numFmtId="0" fontId="2" fillId="0" borderId="11" xfId="0" applyFont="1" applyBorder="1"/>
    <xf numFmtId="3" fontId="5" fillId="0" borderId="2" xfId="0" applyNumberFormat="1" applyFont="1" applyBorder="1"/>
    <xf numFmtId="3" fontId="2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center"/>
    </xf>
    <xf numFmtId="3" fontId="2" fillId="0" borderId="0" xfId="0" applyNumberFormat="1" applyFont="1" applyAlignment="1"/>
    <xf numFmtId="3" fontId="2" fillId="0" borderId="1" xfId="0" applyNumberFormat="1" applyFont="1" applyBorder="1" applyAlignment="1"/>
    <xf numFmtId="3" fontId="2" fillId="0" borderId="10" xfId="0" applyNumberFormat="1" applyFont="1" applyBorder="1" applyAlignment="1"/>
    <xf numFmtId="3" fontId="2" fillId="0" borderId="2" xfId="0" applyNumberFormat="1" applyFont="1" applyBorder="1" applyAlignment="1"/>
    <xf numFmtId="3" fontId="2" fillId="0" borderId="11" xfId="0" applyNumberFormat="1" applyFont="1" applyBorder="1" applyAlignment="1"/>
    <xf numFmtId="169" fontId="2" fillId="0" borderId="0" xfId="1" applyNumberFormat="1" applyFont="1" applyFill="1" applyAlignment="1" applyProtection="1">
      <alignment horizontal="right"/>
    </xf>
    <xf numFmtId="4" fontId="2" fillId="0" borderId="0" xfId="1" applyNumberFormat="1" applyFont="1" applyFill="1" applyAlignment="1" applyProtection="1">
      <alignment horizontal="right"/>
    </xf>
    <xf numFmtId="169" fontId="2" fillId="0" borderId="1" xfId="1" applyNumberFormat="1" applyFont="1" applyFill="1" applyBorder="1" applyAlignment="1" applyProtection="1">
      <alignment horizontal="right"/>
    </xf>
    <xf numFmtId="4" fontId="2" fillId="0" borderId="1" xfId="1" applyNumberFormat="1" applyFont="1" applyFill="1" applyBorder="1" applyAlignment="1" applyProtection="1">
      <alignment horizontal="right"/>
    </xf>
    <xf numFmtId="169" fontId="2" fillId="0" borderId="2" xfId="1" applyNumberFormat="1" applyFont="1" applyFill="1" applyBorder="1" applyAlignment="1" applyProtection="1">
      <alignment horizontal="right"/>
    </xf>
    <xf numFmtId="4" fontId="2" fillId="0" borderId="2" xfId="1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0" fillId="0" borderId="9" xfId="0" applyFont="1" applyBorder="1"/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5" fillId="0" borderId="0" xfId="1" applyFont="1" applyFill="1" applyAlignment="1" applyProtection="1"/>
    <xf numFmtId="166" fontId="15" fillId="0" borderId="0" xfId="2" applyNumberFormat="1" applyFont="1" applyFill="1" applyAlignment="1" applyProtection="1"/>
    <xf numFmtId="166" fontId="15" fillId="0" borderId="12" xfId="2" applyNumberFormat="1" applyFont="1" applyFill="1" applyBorder="1" applyAlignment="1" applyProtection="1"/>
    <xf numFmtId="166" fontId="16" fillId="0" borderId="12" xfId="2" applyNumberFormat="1" applyFont="1" applyFill="1" applyBorder="1" applyAlignment="1" applyProtection="1"/>
    <xf numFmtId="0" fontId="12" fillId="0" borderId="12" xfId="0" applyFont="1" applyBorder="1"/>
    <xf numFmtId="3" fontId="15" fillId="0" borderId="12" xfId="0" applyNumberFormat="1" applyFont="1" applyFill="1" applyBorder="1" applyAlignment="1"/>
    <xf numFmtId="166" fontId="12" fillId="0" borderId="12" xfId="0" applyNumberFormat="1" applyFont="1" applyBorder="1"/>
    <xf numFmtId="166" fontId="15" fillId="0" borderId="0" xfId="2" applyNumberFormat="1" applyFont="1" applyFill="1" applyBorder="1" applyAlignment="1" applyProtection="1"/>
    <xf numFmtId="166" fontId="16" fillId="0" borderId="0" xfId="2" applyNumberFormat="1" applyFont="1" applyFill="1" applyBorder="1" applyAlignment="1" applyProtection="1"/>
    <xf numFmtId="0" fontId="12" fillId="0" borderId="0" xfId="0" applyFont="1" applyBorder="1"/>
    <xf numFmtId="3" fontId="15" fillId="0" borderId="0" xfId="0" applyNumberFormat="1" applyFont="1" applyFill="1" applyBorder="1" applyAlignment="1"/>
    <xf numFmtId="166" fontId="12" fillId="0" borderId="0" xfId="0" applyNumberFormat="1" applyFont="1" applyBorder="1"/>
    <xf numFmtId="0" fontId="15" fillId="0" borderId="1" xfId="1" applyFont="1" applyFill="1" applyBorder="1" applyAlignment="1" applyProtection="1"/>
    <xf numFmtId="166" fontId="15" fillId="0" borderId="1" xfId="2" applyNumberFormat="1" applyFont="1" applyFill="1" applyBorder="1" applyAlignment="1" applyProtection="1"/>
    <xf numFmtId="166" fontId="15" fillId="0" borderId="9" xfId="2" applyNumberFormat="1" applyFont="1" applyFill="1" applyBorder="1" applyAlignment="1" applyProtection="1"/>
    <xf numFmtId="166" fontId="16" fillId="0" borderId="9" xfId="2" applyNumberFormat="1" applyFont="1" applyFill="1" applyBorder="1" applyAlignment="1" applyProtection="1"/>
    <xf numFmtId="0" fontId="12" fillId="0" borderId="9" xfId="0" applyFont="1" applyBorder="1"/>
    <xf numFmtId="3" fontId="15" fillId="0" borderId="9" xfId="0" applyNumberFormat="1" applyFont="1" applyFill="1" applyBorder="1" applyAlignment="1"/>
    <xf numFmtId="166" fontId="12" fillId="0" borderId="9" xfId="0" applyNumberFormat="1" applyFont="1" applyBorder="1"/>
    <xf numFmtId="166" fontId="16" fillId="0" borderId="0" xfId="2" applyNumberFormat="1" applyFont="1" applyFill="1" applyAlignment="1" applyProtection="1"/>
    <xf numFmtId="166" fontId="12" fillId="0" borderId="0" xfId="0" applyNumberFormat="1" applyFont="1"/>
    <xf numFmtId="166" fontId="16" fillId="0" borderId="1" xfId="2" applyNumberFormat="1" applyFont="1" applyFill="1" applyBorder="1" applyAlignment="1" applyProtection="1"/>
    <xf numFmtId="0" fontId="16" fillId="0" borderId="2" xfId="1" applyFont="1" applyFill="1" applyBorder="1" applyAlignment="1" applyProtection="1"/>
    <xf numFmtId="166" fontId="16" fillId="0" borderId="2" xfId="2" applyNumberFormat="1" applyFont="1" applyFill="1" applyBorder="1" applyAlignment="1" applyProtection="1"/>
    <xf numFmtId="166" fontId="16" fillId="0" borderId="11" xfId="2" applyNumberFormat="1" applyFont="1" applyFill="1" applyBorder="1" applyAlignment="1" applyProtection="1"/>
    <xf numFmtId="166" fontId="16" fillId="0" borderId="13" xfId="2" applyNumberFormat="1" applyFont="1" applyFill="1" applyBorder="1" applyAlignment="1" applyProtection="1"/>
    <xf numFmtId="0" fontId="12" fillId="0" borderId="13" xfId="0" applyFont="1" applyBorder="1"/>
    <xf numFmtId="3" fontId="15" fillId="0" borderId="13" xfId="0" applyNumberFormat="1" applyFont="1" applyFill="1" applyBorder="1" applyAlignment="1"/>
    <xf numFmtId="166" fontId="12" fillId="0" borderId="13" xfId="0" applyNumberFormat="1" applyFont="1" applyBorder="1"/>
  </cellXfs>
  <cellStyles count="3">
    <cellStyle name="K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4"/>
  <sheetViews>
    <sheetView tabSelected="1" workbookViewId="0">
      <selection activeCell="N11" sqref="N11"/>
    </sheetView>
  </sheetViews>
  <sheetFormatPr baseColWidth="10" defaultColWidth="9.140625" defaultRowHeight="15"/>
  <cols>
    <col min="1" max="1" width="15" bestFit="1" customWidth="1"/>
    <col min="2" max="2" width="11" customWidth="1"/>
    <col min="3" max="4" width="15" bestFit="1" customWidth="1"/>
    <col min="5" max="5" width="15.42578125" bestFit="1" customWidth="1"/>
    <col min="6" max="6" width="9.7109375" bestFit="1" customWidth="1"/>
    <col min="7" max="7" width="16.28515625" customWidth="1"/>
    <col min="9" max="9" width="10" customWidth="1"/>
  </cols>
  <sheetData>
    <row r="2" spans="1:9" ht="38.25">
      <c r="A2" s="88" t="s">
        <v>1</v>
      </c>
      <c r="B2" s="89" t="s">
        <v>512</v>
      </c>
      <c r="C2" s="89" t="s">
        <v>507</v>
      </c>
      <c r="D2" s="90" t="s">
        <v>506</v>
      </c>
      <c r="E2" s="90" t="s">
        <v>454</v>
      </c>
      <c r="F2" s="91"/>
      <c r="G2" s="90" t="s">
        <v>502</v>
      </c>
      <c r="H2" s="92" t="s">
        <v>510</v>
      </c>
      <c r="I2" s="93" t="s">
        <v>511</v>
      </c>
    </row>
    <row r="3" spans="1:9">
      <c r="A3" s="94" t="s">
        <v>181</v>
      </c>
      <c r="B3" s="95">
        <v>457.80004028517322</v>
      </c>
      <c r="C3" s="95">
        <v>281.93017162538143</v>
      </c>
      <c r="D3" s="96">
        <v>711.46314872484527</v>
      </c>
      <c r="E3" s="97">
        <f>SUM(B3:D3)</f>
        <v>1451.1933606354</v>
      </c>
      <c r="F3" s="98"/>
      <c r="G3" s="97">
        <v>2284</v>
      </c>
      <c r="H3" s="99">
        <v>2097</v>
      </c>
      <c r="I3" s="100">
        <f>G3-H3</f>
        <v>187</v>
      </c>
    </row>
    <row r="4" spans="1:9">
      <c r="A4" s="94" t="s">
        <v>182</v>
      </c>
      <c r="B4" s="95">
        <v>2365.8444876550025</v>
      </c>
      <c r="C4" s="95">
        <v>1266.527719672034</v>
      </c>
      <c r="D4" s="101">
        <v>4249.08611142071</v>
      </c>
      <c r="E4" s="102">
        <f t="shared" ref="E4:E30" si="0">SUM(B4:D4)</f>
        <v>7881.4583187477465</v>
      </c>
      <c r="F4" s="103"/>
      <c r="G4" s="102">
        <v>12045</v>
      </c>
      <c r="H4" s="104">
        <v>10857</v>
      </c>
      <c r="I4" s="105">
        <f t="shared" ref="I4:I30" si="1">G4-H4</f>
        <v>1188</v>
      </c>
    </row>
    <row r="5" spans="1:9">
      <c r="A5" s="106" t="s">
        <v>183</v>
      </c>
      <c r="B5" s="107">
        <v>3700.7578134263131</v>
      </c>
      <c r="C5" s="107">
        <v>2232.9785451069683</v>
      </c>
      <c r="D5" s="108">
        <v>8107.9786300294954</v>
      </c>
      <c r="E5" s="109">
        <f t="shared" si="0"/>
        <v>14041.714988562777</v>
      </c>
      <c r="F5" s="110"/>
      <c r="G5" s="109">
        <v>19092</v>
      </c>
      <c r="H5" s="111">
        <v>17348</v>
      </c>
      <c r="I5" s="112">
        <f t="shared" si="1"/>
        <v>1744</v>
      </c>
    </row>
    <row r="6" spans="1:9">
      <c r="A6" s="94" t="s">
        <v>184</v>
      </c>
      <c r="B6" s="95">
        <v>1031.57390898677</v>
      </c>
      <c r="C6" s="95">
        <v>647.24504141000568</v>
      </c>
      <c r="D6" s="95">
        <v>2559.8772515598225</v>
      </c>
      <c r="E6" s="113">
        <f t="shared" si="0"/>
        <v>4238.6962019565981</v>
      </c>
      <c r="F6" s="91"/>
      <c r="G6" s="113">
        <v>5180</v>
      </c>
      <c r="H6" s="104">
        <v>4675</v>
      </c>
      <c r="I6" s="114">
        <f t="shared" si="1"/>
        <v>505</v>
      </c>
    </row>
    <row r="7" spans="1:9">
      <c r="A7" s="94" t="s">
        <v>185</v>
      </c>
      <c r="B7" s="95">
        <v>108.31027624416605</v>
      </c>
      <c r="C7" s="95">
        <v>74.733413574164274</v>
      </c>
      <c r="D7" s="95">
        <v>133.67789193076385</v>
      </c>
      <c r="E7" s="113">
        <f t="shared" si="0"/>
        <v>316.72158174909418</v>
      </c>
      <c r="F7" s="91"/>
      <c r="G7" s="113">
        <v>504</v>
      </c>
      <c r="H7" s="104">
        <v>461</v>
      </c>
      <c r="I7" s="114">
        <f t="shared" si="1"/>
        <v>43</v>
      </c>
    </row>
    <row r="8" spans="1:9">
      <c r="A8" s="106" t="s">
        <v>186</v>
      </c>
      <c r="B8" s="107">
        <v>107.93955183025231</v>
      </c>
      <c r="C8" s="107">
        <v>74.390030841297616</v>
      </c>
      <c r="D8" s="107">
        <v>157.23507742616255</v>
      </c>
      <c r="E8" s="113">
        <f t="shared" si="0"/>
        <v>339.56466009771248</v>
      </c>
      <c r="F8" s="91"/>
      <c r="G8" s="115">
        <v>522</v>
      </c>
      <c r="H8" s="104">
        <v>489</v>
      </c>
      <c r="I8" s="114">
        <f t="shared" si="1"/>
        <v>33</v>
      </c>
    </row>
    <row r="9" spans="1:9">
      <c r="A9" s="94" t="s">
        <v>187</v>
      </c>
      <c r="B9" s="95">
        <v>107.95680390854062</v>
      </c>
      <c r="C9" s="95">
        <v>66.572125076220075</v>
      </c>
      <c r="D9" s="95">
        <v>95.17403004921448</v>
      </c>
      <c r="E9" s="97">
        <f t="shared" si="0"/>
        <v>269.70295903397516</v>
      </c>
      <c r="F9" s="98"/>
      <c r="G9" s="113">
        <v>484</v>
      </c>
      <c r="H9" s="99">
        <v>451</v>
      </c>
      <c r="I9" s="100">
        <f t="shared" si="1"/>
        <v>33</v>
      </c>
    </row>
    <row r="10" spans="1:9">
      <c r="A10" s="94" t="s">
        <v>188</v>
      </c>
      <c r="B10" s="95">
        <v>636.3195092179335</v>
      </c>
      <c r="C10" s="95">
        <v>335.3556708453271</v>
      </c>
      <c r="D10" s="95">
        <v>829.4827850160101</v>
      </c>
      <c r="E10" s="102">
        <f t="shared" si="0"/>
        <v>1801.1579650792705</v>
      </c>
      <c r="F10" s="103"/>
      <c r="G10" s="113">
        <v>3198</v>
      </c>
      <c r="H10" s="104">
        <v>2919</v>
      </c>
      <c r="I10" s="105">
        <f t="shared" si="1"/>
        <v>279</v>
      </c>
    </row>
    <row r="11" spans="1:9">
      <c r="A11" s="106" t="s">
        <v>189</v>
      </c>
      <c r="B11" s="107">
        <v>643.51840640970465</v>
      </c>
      <c r="C11" s="107">
        <v>334.48818241707954</v>
      </c>
      <c r="D11" s="107">
        <v>855.11858513516177</v>
      </c>
      <c r="E11" s="109">
        <f t="shared" si="0"/>
        <v>1833.1251739619461</v>
      </c>
      <c r="F11" s="110"/>
      <c r="G11" s="115">
        <v>3271</v>
      </c>
      <c r="H11" s="111">
        <v>2970</v>
      </c>
      <c r="I11" s="112">
        <f t="shared" si="1"/>
        <v>301</v>
      </c>
    </row>
    <row r="12" spans="1:9">
      <c r="A12" s="94" t="s">
        <v>190</v>
      </c>
      <c r="B12" s="95">
        <v>593.88921899801846</v>
      </c>
      <c r="C12" s="95">
        <v>325.69658321093067</v>
      </c>
      <c r="D12" s="95">
        <v>875.01350074844413</v>
      </c>
      <c r="E12" s="113">
        <f t="shared" si="0"/>
        <v>1794.5993029573933</v>
      </c>
      <c r="F12" s="91"/>
      <c r="G12" s="113">
        <v>3055</v>
      </c>
      <c r="H12" s="104">
        <v>2741</v>
      </c>
      <c r="I12" s="114">
        <f t="shared" si="1"/>
        <v>314</v>
      </c>
    </row>
    <row r="13" spans="1:9">
      <c r="A13" s="94" t="s">
        <v>191</v>
      </c>
      <c r="B13" s="95">
        <v>403.98035962487631</v>
      </c>
      <c r="C13" s="95">
        <v>214.77287764851019</v>
      </c>
      <c r="D13" s="95">
        <v>519.25245950418673</v>
      </c>
      <c r="E13" s="113">
        <f t="shared" si="0"/>
        <v>1138.0056967775731</v>
      </c>
      <c r="F13" s="91"/>
      <c r="G13" s="113">
        <v>2078</v>
      </c>
      <c r="H13" s="104">
        <v>1839</v>
      </c>
      <c r="I13" s="114">
        <f t="shared" si="1"/>
        <v>239</v>
      </c>
    </row>
    <row r="14" spans="1:9">
      <c r="A14" s="106" t="s">
        <v>192</v>
      </c>
      <c r="B14" s="107">
        <v>840.07426005171726</v>
      </c>
      <c r="C14" s="107">
        <v>449.73237866612334</v>
      </c>
      <c r="D14" s="101">
        <v>1135.5095940500653</v>
      </c>
      <c r="E14" s="113">
        <f t="shared" si="0"/>
        <v>2425.3162327679056</v>
      </c>
      <c r="F14" s="91"/>
      <c r="G14" s="115">
        <v>4238</v>
      </c>
      <c r="H14" s="104">
        <v>3827</v>
      </c>
      <c r="I14" s="114">
        <f t="shared" si="1"/>
        <v>411</v>
      </c>
    </row>
    <row r="15" spans="1:9">
      <c r="A15" s="94" t="s">
        <v>193</v>
      </c>
      <c r="B15" s="95">
        <v>353.41941730981995</v>
      </c>
      <c r="C15" s="95">
        <v>195.02888982785305</v>
      </c>
      <c r="D15" s="96">
        <v>438.86247097145286</v>
      </c>
      <c r="E15" s="97">
        <f t="shared" si="0"/>
        <v>987.31077810912598</v>
      </c>
      <c r="F15" s="98"/>
      <c r="G15" s="113">
        <v>1799</v>
      </c>
      <c r="H15" s="99">
        <v>1615</v>
      </c>
      <c r="I15" s="100">
        <f t="shared" si="1"/>
        <v>184</v>
      </c>
    </row>
    <row r="16" spans="1:9">
      <c r="A16" s="94" t="s">
        <v>194</v>
      </c>
      <c r="B16" s="95">
        <v>54.328605174700549</v>
      </c>
      <c r="C16" s="95">
        <v>39.366993206334229</v>
      </c>
      <c r="D16" s="101">
        <v>46.812875656806632</v>
      </c>
      <c r="E16" s="102">
        <f t="shared" si="0"/>
        <v>140.50847403784141</v>
      </c>
      <c r="F16" s="103"/>
      <c r="G16" s="113">
        <v>209</v>
      </c>
      <c r="H16" s="104">
        <v>187</v>
      </c>
      <c r="I16" s="105">
        <f t="shared" si="1"/>
        <v>22</v>
      </c>
    </row>
    <row r="17" spans="1:9">
      <c r="A17" s="106" t="s">
        <v>195</v>
      </c>
      <c r="B17" s="107">
        <v>418.72509539656602</v>
      </c>
      <c r="C17" s="107">
        <v>232.99153792401319</v>
      </c>
      <c r="D17" s="108">
        <v>592.941087056784</v>
      </c>
      <c r="E17" s="109">
        <f t="shared" si="0"/>
        <v>1244.6577203773631</v>
      </c>
      <c r="F17" s="110"/>
      <c r="G17" s="115">
        <v>2068</v>
      </c>
      <c r="H17" s="111">
        <v>1892</v>
      </c>
      <c r="I17" s="112">
        <f t="shared" si="1"/>
        <v>176</v>
      </c>
    </row>
    <row r="18" spans="1:9">
      <c r="A18" s="94" t="s">
        <v>196</v>
      </c>
      <c r="B18" s="95">
        <v>104.70673744417296</v>
      </c>
      <c r="C18" s="95">
        <v>73.972306368253015</v>
      </c>
      <c r="D18" s="95">
        <v>116.49012851757728</v>
      </c>
      <c r="E18" s="113">
        <f t="shared" si="0"/>
        <v>295.16917233000322</v>
      </c>
      <c r="F18" s="91"/>
      <c r="G18" s="113">
        <v>442</v>
      </c>
      <c r="H18" s="104">
        <v>413</v>
      </c>
      <c r="I18" s="114">
        <f t="shared" si="1"/>
        <v>29</v>
      </c>
    </row>
    <row r="19" spans="1:9">
      <c r="A19" s="94" t="s">
        <v>197</v>
      </c>
      <c r="B19" s="95">
        <v>140.23499789259438</v>
      </c>
      <c r="C19" s="95">
        <v>103.16190796521281</v>
      </c>
      <c r="D19" s="95">
        <v>150.97384508114339</v>
      </c>
      <c r="E19" s="113">
        <f t="shared" si="0"/>
        <v>394.37075093895055</v>
      </c>
      <c r="F19" s="91"/>
      <c r="G19" s="113">
        <v>592</v>
      </c>
      <c r="H19" s="104">
        <v>549</v>
      </c>
      <c r="I19" s="114">
        <f t="shared" si="1"/>
        <v>43</v>
      </c>
    </row>
    <row r="20" spans="1:9">
      <c r="A20" s="106" t="s">
        <v>198</v>
      </c>
      <c r="B20" s="107">
        <v>134.74157261786945</v>
      </c>
      <c r="C20" s="107">
        <v>99.934203870412787</v>
      </c>
      <c r="D20" s="107">
        <v>188.74314612437473</v>
      </c>
      <c r="E20" s="113">
        <f t="shared" si="0"/>
        <v>423.41892261265696</v>
      </c>
      <c r="F20" s="91"/>
      <c r="G20" s="115">
        <v>651</v>
      </c>
      <c r="H20" s="104">
        <v>595</v>
      </c>
      <c r="I20" s="114">
        <f t="shared" si="1"/>
        <v>56</v>
      </c>
    </row>
    <row r="21" spans="1:9">
      <c r="A21" s="94" t="s">
        <v>199</v>
      </c>
      <c r="B21" s="95">
        <v>109.34193537492123</v>
      </c>
      <c r="C21" s="95">
        <v>79.644115630682677</v>
      </c>
      <c r="D21" s="95">
        <v>104.51182043112148</v>
      </c>
      <c r="E21" s="97">
        <f t="shared" si="0"/>
        <v>293.4978714367254</v>
      </c>
      <c r="F21" s="98"/>
      <c r="G21" s="113">
        <v>501</v>
      </c>
      <c r="H21" s="99">
        <v>444</v>
      </c>
      <c r="I21" s="100">
        <f t="shared" si="1"/>
        <v>57</v>
      </c>
    </row>
    <row r="22" spans="1:9">
      <c r="A22" s="94" t="s">
        <v>200</v>
      </c>
      <c r="B22" s="95">
        <v>187.04847567753552</v>
      </c>
      <c r="C22" s="95">
        <v>103.20141578481662</v>
      </c>
      <c r="D22" s="95">
        <v>167.36483417505173</v>
      </c>
      <c r="E22" s="102">
        <f t="shared" si="0"/>
        <v>457.61472563740386</v>
      </c>
      <c r="F22" s="103"/>
      <c r="G22" s="113">
        <v>856</v>
      </c>
      <c r="H22" s="104">
        <v>767</v>
      </c>
      <c r="I22" s="105">
        <f t="shared" si="1"/>
        <v>89</v>
      </c>
    </row>
    <row r="23" spans="1:9">
      <c r="A23" s="106" t="s">
        <v>201</v>
      </c>
      <c r="B23" s="107">
        <v>24.62122970781385</v>
      </c>
      <c r="C23" s="107">
        <v>26.409553247168049</v>
      </c>
      <c r="D23" s="107">
        <v>15.102498147239155</v>
      </c>
      <c r="E23" s="109">
        <f t="shared" si="0"/>
        <v>66.133281102221062</v>
      </c>
      <c r="F23" s="110"/>
      <c r="G23" s="115">
        <v>100</v>
      </c>
      <c r="H23" s="111">
        <v>100</v>
      </c>
      <c r="I23" s="112">
        <f t="shared" si="1"/>
        <v>0</v>
      </c>
    </row>
    <row r="24" spans="1:9">
      <c r="A24" s="94" t="s">
        <v>202</v>
      </c>
      <c r="B24" s="95">
        <v>33.958134893047564</v>
      </c>
      <c r="C24" s="95">
        <v>31.055265799997922</v>
      </c>
      <c r="D24" s="95">
        <v>28.920330143830988</v>
      </c>
      <c r="E24" s="113">
        <f t="shared" si="0"/>
        <v>93.933730836876464</v>
      </c>
      <c r="F24" s="91"/>
      <c r="G24" s="113">
        <v>132</v>
      </c>
      <c r="H24" s="104">
        <v>120</v>
      </c>
      <c r="I24" s="114">
        <f t="shared" si="1"/>
        <v>12</v>
      </c>
    </row>
    <row r="25" spans="1:9">
      <c r="A25" s="94" t="s">
        <v>203</v>
      </c>
      <c r="B25" s="95">
        <v>404.381158758693</v>
      </c>
      <c r="C25" s="95">
        <v>222.04938221441554</v>
      </c>
      <c r="D25" s="95">
        <v>403.97824308440556</v>
      </c>
      <c r="E25" s="113">
        <f t="shared" si="0"/>
        <v>1030.4087840575141</v>
      </c>
      <c r="F25" s="91"/>
      <c r="G25" s="113">
        <v>1913</v>
      </c>
      <c r="H25" s="104">
        <v>1748</v>
      </c>
      <c r="I25" s="114">
        <f t="shared" si="1"/>
        <v>165</v>
      </c>
    </row>
    <row r="26" spans="1:9">
      <c r="A26" s="106" t="s">
        <v>204</v>
      </c>
      <c r="B26" s="107">
        <v>1302.3085757095703</v>
      </c>
      <c r="C26" s="107">
        <v>765.48212541042255</v>
      </c>
      <c r="D26" s="107">
        <v>2015.7590434796414</v>
      </c>
      <c r="E26" s="113">
        <f t="shared" si="0"/>
        <v>4083.5497445996343</v>
      </c>
      <c r="F26" s="91"/>
      <c r="G26" s="115">
        <v>6610</v>
      </c>
      <c r="H26" s="104">
        <v>6079</v>
      </c>
      <c r="I26" s="114">
        <f t="shared" si="1"/>
        <v>531</v>
      </c>
    </row>
    <row r="27" spans="1:9">
      <c r="A27" s="94" t="s">
        <v>205</v>
      </c>
      <c r="B27" s="95">
        <v>11.975081732412747</v>
      </c>
      <c r="C27" s="95">
        <v>19.746315584339722</v>
      </c>
      <c r="D27" s="95">
        <v>6.066962186036756</v>
      </c>
      <c r="E27" s="97">
        <f t="shared" si="0"/>
        <v>37.788359502789227</v>
      </c>
      <c r="F27" s="98"/>
      <c r="G27" s="113">
        <v>100</v>
      </c>
      <c r="H27" s="99">
        <v>100</v>
      </c>
      <c r="I27" s="100">
        <f t="shared" si="1"/>
        <v>0</v>
      </c>
    </row>
    <row r="28" spans="1:9">
      <c r="A28" s="94" t="s">
        <v>206</v>
      </c>
      <c r="B28" s="95">
        <v>282.67925534156768</v>
      </c>
      <c r="C28" s="95">
        <v>181.2995373664686</v>
      </c>
      <c r="D28" s="95">
        <v>324.3266516788496</v>
      </c>
      <c r="E28" s="109">
        <f t="shared" si="0"/>
        <v>788.30544438688594</v>
      </c>
      <c r="F28" s="110"/>
      <c r="G28" s="113">
        <v>1356</v>
      </c>
      <c r="H28" s="111">
        <v>1252</v>
      </c>
      <c r="I28" s="112">
        <f t="shared" si="1"/>
        <v>104</v>
      </c>
    </row>
    <row r="29" spans="1:9" ht="15.75" thickBot="1">
      <c r="A29" s="116" t="s">
        <v>207</v>
      </c>
      <c r="B29" s="117">
        <v>14560.434909739095</v>
      </c>
      <c r="C29" s="117">
        <v>8477.7662904574463</v>
      </c>
      <c r="D29" s="118">
        <v>24829.723000040849</v>
      </c>
      <c r="E29" s="97">
        <f t="shared" si="0"/>
        <v>47867.924200237394</v>
      </c>
      <c r="F29" s="98"/>
      <c r="G29" s="117">
        <v>73280</v>
      </c>
      <c r="H29" s="104">
        <v>66535</v>
      </c>
      <c r="I29" s="114">
        <f t="shared" si="1"/>
        <v>6745</v>
      </c>
    </row>
    <row r="30" spans="1:9" ht="15.75" thickBot="1">
      <c r="A30" s="116" t="s">
        <v>446</v>
      </c>
      <c r="B30" s="117">
        <v>150000</v>
      </c>
      <c r="C30" s="117">
        <v>100000</v>
      </c>
      <c r="D30" s="119">
        <v>300000</v>
      </c>
      <c r="E30" s="119">
        <f t="shared" si="0"/>
        <v>550000</v>
      </c>
      <c r="F30" s="120"/>
      <c r="G30" s="117">
        <v>734388</v>
      </c>
      <c r="H30" s="121">
        <v>667696</v>
      </c>
      <c r="I30" s="122">
        <f t="shared" si="1"/>
        <v>66692</v>
      </c>
    </row>
    <row r="31" spans="1:9">
      <c r="A31" s="91"/>
      <c r="B31" s="91"/>
      <c r="C31" s="91"/>
      <c r="D31" s="91"/>
      <c r="E31" s="91"/>
      <c r="F31" s="91"/>
      <c r="G31" s="91" t="s">
        <v>508</v>
      </c>
      <c r="H31" s="91"/>
      <c r="I31" s="91"/>
    </row>
    <row r="32" spans="1:9">
      <c r="A32" s="91" t="s">
        <v>505</v>
      </c>
      <c r="B32" s="91"/>
      <c r="C32" s="91"/>
      <c r="D32" s="91"/>
      <c r="E32" s="91"/>
      <c r="F32" s="91"/>
      <c r="G32" s="91" t="s">
        <v>509</v>
      </c>
      <c r="H32" s="91"/>
      <c r="I32" s="91"/>
    </row>
    <row r="33" spans="1:9">
      <c r="A33" s="91"/>
      <c r="B33" s="91"/>
      <c r="C33" s="91"/>
      <c r="D33" s="91"/>
      <c r="E33" s="91"/>
      <c r="F33" s="91"/>
      <c r="G33" s="91"/>
      <c r="H33" s="91"/>
      <c r="I33" s="91"/>
    </row>
    <row r="34" spans="1:9">
      <c r="A34" s="91"/>
      <c r="B34" s="91"/>
      <c r="C34" s="91"/>
      <c r="D34" s="91"/>
      <c r="E34" s="91"/>
      <c r="F34" s="91"/>
      <c r="G34" s="91"/>
      <c r="H34" s="91"/>
      <c r="I34" s="91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457"/>
  <sheetViews>
    <sheetView workbookViewId="0">
      <selection activeCell="A449" sqref="A449"/>
    </sheetView>
  </sheetViews>
  <sheetFormatPr baseColWidth="10" defaultColWidth="9.140625" defaultRowHeight="15"/>
  <cols>
    <col min="1" max="1" width="28" style="10" bestFit="1" customWidth="1"/>
    <col min="2" max="2" width="11" style="10" customWidth="1"/>
    <col min="3" max="3" width="9.5703125" bestFit="1" customWidth="1"/>
    <col min="4" max="4" width="10.42578125" bestFit="1" customWidth="1"/>
    <col min="5" max="5" width="12.7109375" bestFit="1" customWidth="1"/>
    <col min="6" max="6" width="11.5703125" bestFit="1" customWidth="1"/>
    <col min="7" max="7" width="13.85546875" customWidth="1"/>
    <col min="8" max="8" width="9.5703125" bestFit="1" customWidth="1"/>
    <col min="9" max="9" width="10.5703125" bestFit="1" customWidth="1"/>
    <col min="10" max="11" width="9.5703125" bestFit="1" customWidth="1"/>
    <col min="12" max="12" width="8.7109375" customWidth="1"/>
    <col min="13" max="14" width="9.85546875" customWidth="1"/>
    <col min="18" max="18" width="28" bestFit="1" customWidth="1"/>
  </cols>
  <sheetData>
    <row r="1" spans="1:14">
      <c r="C1" s="86" t="s">
        <v>455</v>
      </c>
      <c r="D1" s="86"/>
      <c r="E1" s="86"/>
      <c r="F1" s="86"/>
      <c r="G1" s="86"/>
      <c r="H1" s="86" t="s">
        <v>456</v>
      </c>
      <c r="I1" s="86"/>
      <c r="J1" s="86"/>
      <c r="K1" s="86"/>
      <c r="L1" s="86"/>
      <c r="M1" s="86"/>
      <c r="N1" s="86"/>
    </row>
    <row r="2" spans="1:14" ht="38.25">
      <c r="A2" s="8" t="s">
        <v>1</v>
      </c>
      <c r="B2" s="26" t="s">
        <v>467</v>
      </c>
      <c r="C2" s="26" t="s">
        <v>466</v>
      </c>
      <c r="D2" s="26" t="s">
        <v>462</v>
      </c>
      <c r="E2" s="27" t="s">
        <v>463</v>
      </c>
      <c r="F2" s="27" t="s">
        <v>464</v>
      </c>
      <c r="G2" s="27" t="s">
        <v>465</v>
      </c>
      <c r="H2" s="27" t="s">
        <v>457</v>
      </c>
      <c r="I2" s="27" t="s">
        <v>458</v>
      </c>
      <c r="J2" s="27" t="s">
        <v>459</v>
      </c>
      <c r="K2" s="27" t="s">
        <v>460</v>
      </c>
      <c r="L2" s="27" t="s">
        <v>461</v>
      </c>
      <c r="M2" s="27" t="s">
        <v>456</v>
      </c>
      <c r="N2" s="27" t="s">
        <v>470</v>
      </c>
    </row>
    <row r="3" spans="1:14">
      <c r="A3" s="9">
        <v>1</v>
      </c>
      <c r="B3" s="15">
        <v>2</v>
      </c>
      <c r="C3" s="1">
        <v>5</v>
      </c>
      <c r="D3" s="1">
        <v>12</v>
      </c>
      <c r="E3" s="1">
        <v>14</v>
      </c>
      <c r="F3" s="1">
        <v>16</v>
      </c>
      <c r="G3" s="1">
        <v>17</v>
      </c>
    </row>
    <row r="4" spans="1:14" hidden="1">
      <c r="A4" s="11" t="s">
        <v>2</v>
      </c>
      <c r="B4" s="16">
        <v>30736</v>
      </c>
      <c r="C4" s="2">
        <v>3633</v>
      </c>
      <c r="D4" s="5">
        <v>0.55724163000000004</v>
      </c>
      <c r="E4" s="2">
        <v>81993.941333330004</v>
      </c>
      <c r="F4" s="2">
        <v>60422.10333333</v>
      </c>
      <c r="G4" s="2">
        <v>204</v>
      </c>
    </row>
    <row r="5" spans="1:14" hidden="1">
      <c r="A5" s="11" t="s">
        <v>3</v>
      </c>
      <c r="B5" s="16">
        <v>32399</v>
      </c>
      <c r="C5" s="2">
        <v>3799</v>
      </c>
      <c r="D5" s="5">
        <v>0.52831444000000005</v>
      </c>
      <c r="E5" s="2">
        <v>43966.984333330001</v>
      </c>
      <c r="F5" s="2">
        <v>19787.439999999999</v>
      </c>
      <c r="G5" s="2">
        <v>308</v>
      </c>
    </row>
    <row r="6" spans="1:14" hidden="1">
      <c r="A6" s="12" t="s">
        <v>4</v>
      </c>
      <c r="B6" s="17">
        <v>54979</v>
      </c>
      <c r="C6" s="3">
        <v>6718</v>
      </c>
      <c r="D6" s="6">
        <v>0.54744333999999995</v>
      </c>
      <c r="E6" s="3">
        <v>159722.74400000001</v>
      </c>
      <c r="F6" s="3">
        <v>70948.486666669996</v>
      </c>
      <c r="G6" s="3">
        <v>546</v>
      </c>
    </row>
    <row r="7" spans="1:14" hidden="1">
      <c r="A7" s="11" t="s">
        <v>5</v>
      </c>
      <c r="B7" s="16">
        <v>79444</v>
      </c>
      <c r="C7" s="2">
        <v>9549</v>
      </c>
      <c r="D7" s="5">
        <v>0.5456162</v>
      </c>
      <c r="E7" s="2">
        <v>165867.20066666999</v>
      </c>
      <c r="F7" s="2">
        <v>96771.002999999997</v>
      </c>
      <c r="G7" s="2">
        <v>635</v>
      </c>
    </row>
    <row r="8" spans="1:14" hidden="1">
      <c r="A8" s="11" t="s">
        <v>6</v>
      </c>
      <c r="B8" s="16">
        <v>4520</v>
      </c>
      <c r="C8" s="2">
        <v>472</v>
      </c>
      <c r="D8" s="5">
        <v>0.71997957999999995</v>
      </c>
      <c r="E8" s="2">
        <v>32148.661333330001</v>
      </c>
      <c r="F8" s="2">
        <v>14904.074000000001</v>
      </c>
      <c r="G8" s="2">
        <v>25</v>
      </c>
    </row>
    <row r="9" spans="1:14" hidden="1">
      <c r="A9" s="12" t="s">
        <v>7</v>
      </c>
      <c r="B9" s="17">
        <v>1396</v>
      </c>
      <c r="C9" s="3">
        <v>176</v>
      </c>
      <c r="D9" s="6">
        <v>0.89297557999999999</v>
      </c>
      <c r="E9" s="3">
        <v>7493.4796666700004</v>
      </c>
      <c r="F9" s="3">
        <v>8082.7836666699995</v>
      </c>
      <c r="G9" s="3">
        <v>9</v>
      </c>
    </row>
    <row r="10" spans="1:14" hidden="1">
      <c r="A10" s="11" t="s">
        <v>8</v>
      </c>
      <c r="B10" s="16">
        <v>3578</v>
      </c>
      <c r="C10" s="2">
        <v>384</v>
      </c>
      <c r="D10" s="5">
        <v>0.75531923999999995</v>
      </c>
      <c r="E10" s="2">
        <v>19922.434000000001</v>
      </c>
      <c r="F10" s="2">
        <v>13397.401666670001</v>
      </c>
      <c r="G10" s="2">
        <v>23</v>
      </c>
    </row>
    <row r="11" spans="1:14" hidden="1">
      <c r="A11" s="11" t="s">
        <v>9</v>
      </c>
      <c r="B11" s="16">
        <v>680</v>
      </c>
      <c r="C11" s="2">
        <v>72</v>
      </c>
      <c r="D11" s="5">
        <v>0.99715354</v>
      </c>
      <c r="E11" s="2">
        <v>1613.40933333</v>
      </c>
      <c r="F11" s="2">
        <v>2147.6196666699998</v>
      </c>
      <c r="G11" s="2">
        <v>4</v>
      </c>
    </row>
    <row r="12" spans="1:14" hidden="1">
      <c r="A12" s="12" t="s">
        <v>10</v>
      </c>
      <c r="B12" s="17">
        <v>5370</v>
      </c>
      <c r="C12" s="3">
        <v>636</v>
      </c>
      <c r="D12" s="6">
        <v>0.64482291999999997</v>
      </c>
      <c r="E12" s="3">
        <v>19304.673999999999</v>
      </c>
      <c r="F12" s="3">
        <v>13050.73466667</v>
      </c>
      <c r="G12" s="3">
        <v>38</v>
      </c>
    </row>
    <row r="13" spans="1:14" hidden="1">
      <c r="A13" s="11" t="s">
        <v>11</v>
      </c>
      <c r="B13" s="16">
        <v>5748</v>
      </c>
      <c r="C13" s="2">
        <v>719</v>
      </c>
      <c r="D13" s="5">
        <v>0.57179278</v>
      </c>
      <c r="E13" s="2">
        <v>18011.522333329998</v>
      </c>
      <c r="F13" s="2">
        <v>11538.097333330001</v>
      </c>
      <c r="G13" s="2">
        <v>65</v>
      </c>
    </row>
    <row r="14" spans="1:14" hidden="1">
      <c r="A14" s="11" t="s">
        <v>12</v>
      </c>
      <c r="B14" s="16">
        <v>15679</v>
      </c>
      <c r="C14" s="2">
        <v>1952</v>
      </c>
      <c r="D14" s="5">
        <v>0.53667646999999996</v>
      </c>
      <c r="E14" s="2">
        <v>20089.731</v>
      </c>
      <c r="F14" s="2">
        <v>23726.244666670002</v>
      </c>
      <c r="G14" s="2">
        <v>147</v>
      </c>
    </row>
    <row r="15" spans="1:14" hidden="1">
      <c r="A15" s="12" t="s">
        <v>13</v>
      </c>
      <c r="B15" s="17">
        <v>11386</v>
      </c>
      <c r="C15" s="3">
        <v>1386</v>
      </c>
      <c r="D15" s="6">
        <v>0.57354495000000005</v>
      </c>
      <c r="E15" s="3">
        <v>44913.040999999997</v>
      </c>
      <c r="F15" s="3">
        <v>19025.214333330001</v>
      </c>
      <c r="G15" s="3">
        <v>169</v>
      </c>
    </row>
    <row r="16" spans="1:14" hidden="1">
      <c r="A16" s="11" t="s">
        <v>14</v>
      </c>
      <c r="B16" s="16">
        <v>3752</v>
      </c>
      <c r="C16" s="2">
        <v>516</v>
      </c>
      <c r="D16" s="5">
        <v>0.64837900000000004</v>
      </c>
      <c r="E16" s="2">
        <v>11453.355333330001</v>
      </c>
      <c r="F16" s="2">
        <v>9526.1686666700007</v>
      </c>
      <c r="G16" s="2">
        <v>39</v>
      </c>
    </row>
    <row r="17" spans="1:7" hidden="1">
      <c r="A17" s="11" t="s">
        <v>15</v>
      </c>
      <c r="B17" s="16">
        <v>8139</v>
      </c>
      <c r="C17" s="2">
        <v>990</v>
      </c>
      <c r="D17" s="5">
        <v>0.60162855000000004</v>
      </c>
      <c r="E17" s="2">
        <v>29955.993666670001</v>
      </c>
      <c r="F17" s="2">
        <v>17487.07666667</v>
      </c>
      <c r="G17" s="2">
        <v>68</v>
      </c>
    </row>
    <row r="18" spans="1:7" hidden="1">
      <c r="A18" s="12" t="s">
        <v>16</v>
      </c>
      <c r="B18" s="17">
        <v>7370</v>
      </c>
      <c r="C18" s="3">
        <v>869</v>
      </c>
      <c r="D18" s="6">
        <v>0.58363145999999999</v>
      </c>
      <c r="E18" s="3">
        <v>23391.550666669998</v>
      </c>
      <c r="F18" s="3">
        <v>10544.1</v>
      </c>
      <c r="G18" s="3">
        <v>67</v>
      </c>
    </row>
    <row r="19" spans="1:7" hidden="1">
      <c r="A19" s="11" t="s">
        <v>17</v>
      </c>
      <c r="B19" s="16">
        <v>15561</v>
      </c>
      <c r="C19" s="2">
        <v>1890</v>
      </c>
      <c r="D19" s="5">
        <v>0.55567893999999995</v>
      </c>
      <c r="E19" s="2">
        <v>42006.207000000002</v>
      </c>
      <c r="F19" s="2">
        <v>17550.055666669999</v>
      </c>
      <c r="G19" s="2">
        <v>91</v>
      </c>
    </row>
    <row r="20" spans="1:7" hidden="1">
      <c r="A20" s="11" t="s">
        <v>18</v>
      </c>
      <c r="B20" s="16">
        <v>5277</v>
      </c>
      <c r="C20" s="2">
        <v>701</v>
      </c>
      <c r="D20" s="5">
        <v>0.65391189999999999</v>
      </c>
      <c r="E20" s="2">
        <v>34485.978000000003</v>
      </c>
      <c r="F20" s="2">
        <v>15066.092000000001</v>
      </c>
      <c r="G20" s="2">
        <v>44</v>
      </c>
    </row>
    <row r="21" spans="1:7" hidden="1">
      <c r="A21" s="12" t="s">
        <v>19</v>
      </c>
      <c r="B21" s="17">
        <v>5441</v>
      </c>
      <c r="C21" s="3">
        <v>630</v>
      </c>
      <c r="D21" s="6">
        <v>0.61572685000000005</v>
      </c>
      <c r="E21" s="3">
        <v>21491.346000000001</v>
      </c>
      <c r="F21" s="3">
        <v>12719.956333329999</v>
      </c>
      <c r="G21" s="3">
        <v>51</v>
      </c>
    </row>
    <row r="22" spans="1:7" ht="15.75" hidden="1" thickBot="1">
      <c r="A22" s="13" t="s">
        <v>20</v>
      </c>
      <c r="B22" s="18">
        <v>291455</v>
      </c>
      <c r="C22" s="4">
        <v>35092</v>
      </c>
      <c r="D22" s="7">
        <v>11.52983738</v>
      </c>
      <c r="E22" s="4">
        <v>777832.25366666995</v>
      </c>
      <c r="F22" s="4">
        <v>436694.65233333001</v>
      </c>
      <c r="G22" s="4">
        <v>2533</v>
      </c>
    </row>
    <row r="23" spans="1:7" hidden="1">
      <c r="A23" s="11" t="s">
        <v>21</v>
      </c>
      <c r="B23" s="16">
        <v>16944</v>
      </c>
      <c r="C23" s="2">
        <v>2347</v>
      </c>
      <c r="D23" s="5">
        <v>0.55889717999999999</v>
      </c>
      <c r="E23" s="2">
        <v>47745.386333330003</v>
      </c>
      <c r="F23" s="2">
        <v>18646.79</v>
      </c>
      <c r="G23" s="2">
        <v>116</v>
      </c>
    </row>
    <row r="24" spans="1:7" hidden="1">
      <c r="A24" s="11" t="s">
        <v>22</v>
      </c>
      <c r="B24" s="16">
        <v>30457</v>
      </c>
      <c r="C24" s="2">
        <v>4372</v>
      </c>
      <c r="D24" s="5">
        <v>0.54549017</v>
      </c>
      <c r="E24" s="2">
        <v>55463.996333329997</v>
      </c>
      <c r="F24" s="2">
        <v>31948.497666669999</v>
      </c>
      <c r="G24" s="2">
        <v>241</v>
      </c>
    </row>
    <row r="25" spans="1:7" hidden="1">
      <c r="A25" s="12" t="s">
        <v>23</v>
      </c>
      <c r="B25" s="17">
        <v>19094</v>
      </c>
      <c r="C25" s="3">
        <v>2423</v>
      </c>
      <c r="D25" s="6">
        <v>0.55031514000000004</v>
      </c>
      <c r="E25" s="3">
        <v>51890.788333329998</v>
      </c>
      <c r="F25" s="3">
        <v>24188.86066667</v>
      </c>
      <c r="G25" s="3">
        <v>159</v>
      </c>
    </row>
    <row r="26" spans="1:7" hidden="1">
      <c r="A26" s="11" t="s">
        <v>24</v>
      </c>
      <c r="B26" s="16">
        <v>15742</v>
      </c>
      <c r="C26" s="2">
        <v>2031</v>
      </c>
      <c r="D26" s="5">
        <v>0.54286343000000004</v>
      </c>
      <c r="E26" s="2">
        <v>31213.955333329999</v>
      </c>
      <c r="F26" s="2">
        <v>20842.946</v>
      </c>
      <c r="G26" s="2">
        <v>78</v>
      </c>
    </row>
    <row r="27" spans="1:7" hidden="1">
      <c r="A27" s="11" t="s">
        <v>25</v>
      </c>
      <c r="B27" s="16">
        <v>18723</v>
      </c>
      <c r="C27" s="2">
        <v>2579</v>
      </c>
      <c r="D27" s="5">
        <v>0.55665414000000002</v>
      </c>
      <c r="E27" s="2">
        <v>25642.872666669999</v>
      </c>
      <c r="F27" s="2">
        <v>19971.260999999999</v>
      </c>
      <c r="G27" s="2">
        <v>144</v>
      </c>
    </row>
    <row r="28" spans="1:7" hidden="1">
      <c r="A28" s="12" t="s">
        <v>26</v>
      </c>
      <c r="B28" s="17">
        <v>26830</v>
      </c>
      <c r="C28" s="3">
        <v>3788</v>
      </c>
      <c r="D28" s="6">
        <v>0.53267721000000001</v>
      </c>
      <c r="E28" s="3">
        <v>41354.73766667</v>
      </c>
      <c r="F28" s="3">
        <v>30342.219333329998</v>
      </c>
      <c r="G28" s="3">
        <v>176</v>
      </c>
    </row>
    <row r="29" spans="1:7" hidden="1">
      <c r="A29" s="11" t="s">
        <v>27</v>
      </c>
      <c r="B29" s="16">
        <v>123232</v>
      </c>
      <c r="C29" s="2">
        <v>16715</v>
      </c>
      <c r="D29" s="5">
        <v>0.52753399999999995</v>
      </c>
      <c r="E29" s="2">
        <v>213721.66233332999</v>
      </c>
      <c r="F29" s="2">
        <v>70257.962666670006</v>
      </c>
      <c r="G29" s="2">
        <v>1142</v>
      </c>
    </row>
    <row r="30" spans="1:7" hidden="1">
      <c r="A30" s="11" t="s">
        <v>28</v>
      </c>
      <c r="B30" s="16">
        <v>60531</v>
      </c>
      <c r="C30" s="2">
        <v>8359</v>
      </c>
      <c r="D30" s="5">
        <v>0.53922742999999995</v>
      </c>
      <c r="E30" s="2">
        <v>89698.513333330004</v>
      </c>
      <c r="F30" s="2">
        <v>75425.994000000006</v>
      </c>
      <c r="G30" s="2">
        <v>610</v>
      </c>
    </row>
    <row r="31" spans="1:7" hidden="1">
      <c r="A31" s="12" t="s">
        <v>29</v>
      </c>
      <c r="B31" s="17">
        <v>16045</v>
      </c>
      <c r="C31" s="3">
        <v>1903</v>
      </c>
      <c r="D31" s="6">
        <v>0.64091410999999998</v>
      </c>
      <c r="E31" s="3">
        <v>55595.173000000003</v>
      </c>
      <c r="F31" s="3">
        <v>42427.427666670003</v>
      </c>
      <c r="G31" s="3">
        <v>156</v>
      </c>
    </row>
    <row r="32" spans="1:7" hidden="1">
      <c r="A32" s="11" t="s">
        <v>30</v>
      </c>
      <c r="B32" s="16">
        <v>17536</v>
      </c>
      <c r="C32" s="2">
        <v>2505</v>
      </c>
      <c r="D32" s="5">
        <v>0.57702383000000002</v>
      </c>
      <c r="E32" s="2">
        <v>48467.573333330001</v>
      </c>
      <c r="F32" s="2">
        <v>39251.077333330002</v>
      </c>
      <c r="G32" s="2">
        <v>155</v>
      </c>
    </row>
    <row r="33" spans="1:7" hidden="1">
      <c r="A33" s="11" t="s">
        <v>31</v>
      </c>
      <c r="B33" s="16">
        <v>11508</v>
      </c>
      <c r="C33" s="2">
        <v>1501</v>
      </c>
      <c r="D33" s="5">
        <v>0.58193538</v>
      </c>
      <c r="E33" s="2">
        <v>33271.870000000003</v>
      </c>
      <c r="F33" s="2">
        <v>23648.012999999999</v>
      </c>
      <c r="G33" s="2">
        <v>87</v>
      </c>
    </row>
    <row r="34" spans="1:7" hidden="1">
      <c r="A34" s="12" t="s">
        <v>32</v>
      </c>
      <c r="B34" s="17">
        <v>17565</v>
      </c>
      <c r="C34" s="3">
        <v>2268</v>
      </c>
      <c r="D34" s="6">
        <v>0.54247535999999996</v>
      </c>
      <c r="E34" s="3">
        <v>20458.989000000001</v>
      </c>
      <c r="F34" s="3">
        <v>17863.483333330001</v>
      </c>
      <c r="G34" s="3">
        <v>148</v>
      </c>
    </row>
    <row r="35" spans="1:7" hidden="1">
      <c r="A35" s="11" t="s">
        <v>33</v>
      </c>
      <c r="B35" s="16">
        <v>10853</v>
      </c>
      <c r="C35" s="2">
        <v>1497</v>
      </c>
      <c r="D35" s="5">
        <v>0.58645117000000002</v>
      </c>
      <c r="E35" s="2">
        <v>34468.086000000003</v>
      </c>
      <c r="F35" s="2">
        <v>14414.657999999999</v>
      </c>
      <c r="G35" s="2">
        <v>89</v>
      </c>
    </row>
    <row r="36" spans="1:7" hidden="1">
      <c r="A36" s="11" t="s">
        <v>34</v>
      </c>
      <c r="B36" s="16">
        <v>36921</v>
      </c>
      <c r="C36" s="2">
        <v>4738</v>
      </c>
      <c r="D36" s="5">
        <v>0.52646685000000004</v>
      </c>
      <c r="E36" s="2">
        <v>50939.350333330003</v>
      </c>
      <c r="F36" s="2">
        <v>30294.263666669998</v>
      </c>
      <c r="G36" s="2">
        <v>278</v>
      </c>
    </row>
    <row r="37" spans="1:7" hidden="1">
      <c r="A37" s="12" t="s">
        <v>35</v>
      </c>
      <c r="B37" s="17">
        <v>52818</v>
      </c>
      <c r="C37" s="3">
        <v>6825</v>
      </c>
      <c r="D37" s="6">
        <v>0.52690879000000002</v>
      </c>
      <c r="E37" s="3">
        <v>87530.719333329995</v>
      </c>
      <c r="F37" s="3">
        <v>32314.960666669998</v>
      </c>
      <c r="G37" s="3">
        <v>520</v>
      </c>
    </row>
    <row r="38" spans="1:7" hidden="1">
      <c r="A38" s="11" t="s">
        <v>36</v>
      </c>
      <c r="B38" s="16">
        <v>23040</v>
      </c>
      <c r="C38" s="2">
        <v>3328</v>
      </c>
      <c r="D38" s="5">
        <v>0.54716977</v>
      </c>
      <c r="E38" s="2">
        <v>56662.930666669999</v>
      </c>
      <c r="F38" s="2">
        <v>22991.981666669999</v>
      </c>
      <c r="G38" s="2">
        <v>142</v>
      </c>
    </row>
    <row r="39" spans="1:7" hidden="1">
      <c r="A39" s="11" t="s">
        <v>37</v>
      </c>
      <c r="B39" s="16">
        <v>6369</v>
      </c>
      <c r="C39" s="2">
        <v>918</v>
      </c>
      <c r="D39" s="5">
        <v>0.56645078999999998</v>
      </c>
      <c r="E39" s="2">
        <v>20365.814999999999</v>
      </c>
      <c r="F39" s="2">
        <v>9761.4410000000007</v>
      </c>
      <c r="G39" s="2">
        <v>56</v>
      </c>
    </row>
    <row r="40" spans="1:7" hidden="1">
      <c r="A40" s="12" t="s">
        <v>38</v>
      </c>
      <c r="B40" s="17">
        <v>34588</v>
      </c>
      <c r="C40" s="3">
        <v>4900</v>
      </c>
      <c r="D40" s="6">
        <v>0.54789907999999998</v>
      </c>
      <c r="E40" s="3">
        <v>79369.628666670003</v>
      </c>
      <c r="F40" s="3">
        <v>51493.885000000002</v>
      </c>
      <c r="G40" s="3">
        <v>299</v>
      </c>
    </row>
    <row r="41" spans="1:7" hidden="1">
      <c r="A41" s="11" t="s">
        <v>39</v>
      </c>
      <c r="B41" s="16">
        <v>21072</v>
      </c>
      <c r="C41" s="2">
        <v>2529</v>
      </c>
      <c r="D41" s="5">
        <v>0.61305794999999996</v>
      </c>
      <c r="E41" s="2">
        <v>94409.885999999999</v>
      </c>
      <c r="F41" s="2">
        <v>47033.043333330002</v>
      </c>
      <c r="G41" s="2">
        <v>143</v>
      </c>
    </row>
    <row r="42" spans="1:7" hidden="1">
      <c r="A42" s="11" t="s">
        <v>40</v>
      </c>
      <c r="B42" s="16">
        <v>24108</v>
      </c>
      <c r="C42" s="2">
        <v>3092</v>
      </c>
      <c r="D42" s="5">
        <v>0.57379201999999996</v>
      </c>
      <c r="E42" s="2">
        <v>61369.677666670003</v>
      </c>
      <c r="F42" s="2">
        <v>34401.49533333</v>
      </c>
      <c r="G42" s="2">
        <v>237</v>
      </c>
    </row>
    <row r="43" spans="1:7" hidden="1">
      <c r="A43" s="12" t="s">
        <v>41</v>
      </c>
      <c r="B43" s="17">
        <v>12431</v>
      </c>
      <c r="C43" s="3">
        <v>1713</v>
      </c>
      <c r="D43" s="6">
        <v>0.58793561999999999</v>
      </c>
      <c r="E43" s="3">
        <v>29647.16666667</v>
      </c>
      <c r="F43" s="3">
        <v>23652.491999999998</v>
      </c>
      <c r="G43" s="3">
        <v>134</v>
      </c>
    </row>
    <row r="44" spans="1:7" hidden="1">
      <c r="A44" s="11" t="s">
        <v>42</v>
      </c>
      <c r="B44" s="16">
        <v>2871</v>
      </c>
      <c r="C44" s="2">
        <v>297</v>
      </c>
      <c r="D44" s="5">
        <v>0.77473342000000001</v>
      </c>
      <c r="E44" s="2">
        <v>15733.725</v>
      </c>
      <c r="F44" s="2">
        <v>10111.11266667</v>
      </c>
      <c r="G44" s="2">
        <v>17</v>
      </c>
    </row>
    <row r="45" spans="1:7" ht="15.75" hidden="1" thickBot="1">
      <c r="A45" s="13" t="s">
        <v>43</v>
      </c>
      <c r="B45" s="18">
        <v>599278</v>
      </c>
      <c r="C45" s="4">
        <v>80628</v>
      </c>
      <c r="D45" s="7">
        <v>12.546872840000001</v>
      </c>
      <c r="E45" s="4">
        <v>1245022.503</v>
      </c>
      <c r="F45" s="4">
        <v>691283.86600000004</v>
      </c>
      <c r="G45" s="4">
        <v>5127</v>
      </c>
    </row>
    <row r="46" spans="1:7" ht="15.75" hidden="1" thickBot="1">
      <c r="A46" s="14" t="s">
        <v>44</v>
      </c>
      <c r="B46" s="18">
        <v>662207</v>
      </c>
      <c r="C46" s="4">
        <v>66881</v>
      </c>
      <c r="D46" s="7">
        <v>0.52014245999999997</v>
      </c>
      <c r="E46" s="4">
        <v>1229031.7413333</v>
      </c>
      <c r="F46" s="4">
        <v>539734.72466666996</v>
      </c>
      <c r="G46" s="4">
        <v>6110</v>
      </c>
    </row>
    <row r="47" spans="1:7" hidden="1">
      <c r="A47" s="11" t="s">
        <v>45</v>
      </c>
      <c r="B47" s="16">
        <v>17816</v>
      </c>
      <c r="C47" s="2">
        <v>1953</v>
      </c>
      <c r="D47" s="5">
        <v>0.60104148000000002</v>
      </c>
      <c r="E47" s="2">
        <v>101032.96266667001</v>
      </c>
      <c r="F47" s="2">
        <v>32131.079666670001</v>
      </c>
      <c r="G47" s="2">
        <v>127</v>
      </c>
    </row>
    <row r="48" spans="1:7" hidden="1">
      <c r="A48" s="11" t="s">
        <v>46</v>
      </c>
      <c r="B48" s="16">
        <v>30374</v>
      </c>
      <c r="C48" s="2">
        <v>3337</v>
      </c>
      <c r="D48" s="5">
        <v>0.53573669999999995</v>
      </c>
      <c r="E48" s="2">
        <v>42507.778666669998</v>
      </c>
      <c r="F48" s="2">
        <v>24207.303</v>
      </c>
      <c r="G48" s="2">
        <v>228</v>
      </c>
    </row>
    <row r="49" spans="1:7" hidden="1">
      <c r="A49" s="12" t="s">
        <v>47</v>
      </c>
      <c r="B49" s="17">
        <v>33664</v>
      </c>
      <c r="C49" s="3">
        <v>4021</v>
      </c>
      <c r="D49" s="6">
        <v>0.59301651</v>
      </c>
      <c r="E49" s="3">
        <v>157086.592</v>
      </c>
      <c r="F49" s="3">
        <v>60430.865333330003</v>
      </c>
      <c r="G49" s="3">
        <v>213</v>
      </c>
    </row>
    <row r="50" spans="1:7" hidden="1">
      <c r="A50" s="11" t="s">
        <v>48</v>
      </c>
      <c r="B50" s="16">
        <v>7637</v>
      </c>
      <c r="C50" s="2">
        <v>853</v>
      </c>
      <c r="D50" s="5">
        <v>0.58618051000000004</v>
      </c>
      <c r="E50" s="2">
        <v>28712.906999999999</v>
      </c>
      <c r="F50" s="2">
        <v>13167.883333330001</v>
      </c>
      <c r="G50" s="2">
        <v>71</v>
      </c>
    </row>
    <row r="51" spans="1:7" hidden="1">
      <c r="A51" s="11" t="s">
        <v>49</v>
      </c>
      <c r="B51" s="16">
        <v>20213</v>
      </c>
      <c r="C51" s="2">
        <v>2270</v>
      </c>
      <c r="D51" s="5">
        <v>0.58756898999999996</v>
      </c>
      <c r="E51" s="2">
        <v>77519.841333329998</v>
      </c>
      <c r="F51" s="2">
        <v>34161.931666670003</v>
      </c>
      <c r="G51" s="2">
        <v>142</v>
      </c>
    </row>
    <row r="52" spans="1:7" hidden="1">
      <c r="A52" s="12" t="s">
        <v>50</v>
      </c>
      <c r="B52" s="17">
        <v>5115</v>
      </c>
      <c r="C52" s="3">
        <v>547</v>
      </c>
      <c r="D52" s="6">
        <v>0.70013550000000002</v>
      </c>
      <c r="E52" s="3">
        <v>22158.71133333</v>
      </c>
      <c r="F52" s="3">
        <v>14110.205333329999</v>
      </c>
      <c r="G52" s="3">
        <v>16</v>
      </c>
    </row>
    <row r="53" spans="1:7" hidden="1">
      <c r="A53" s="11" t="s">
        <v>51</v>
      </c>
      <c r="B53" s="16">
        <v>7872</v>
      </c>
      <c r="C53" s="2">
        <v>838</v>
      </c>
      <c r="D53" s="5">
        <v>0.65082147000000001</v>
      </c>
      <c r="E53" s="2">
        <v>48636.76233333</v>
      </c>
      <c r="F53" s="2">
        <v>26960.900333329999</v>
      </c>
      <c r="G53" s="2">
        <v>40</v>
      </c>
    </row>
    <row r="54" spans="1:7" hidden="1">
      <c r="A54" s="11" t="s">
        <v>52</v>
      </c>
      <c r="B54" s="16">
        <v>6160</v>
      </c>
      <c r="C54" s="2">
        <v>614</v>
      </c>
      <c r="D54" s="5">
        <v>0.65817729000000003</v>
      </c>
      <c r="E54" s="2">
        <v>35336.467666670003</v>
      </c>
      <c r="F54" s="2">
        <v>12496.51366667</v>
      </c>
      <c r="G54" s="2">
        <v>17</v>
      </c>
    </row>
    <row r="55" spans="1:7" hidden="1">
      <c r="A55" s="12" t="s">
        <v>53</v>
      </c>
      <c r="B55" s="17">
        <v>4767</v>
      </c>
      <c r="C55" s="3">
        <v>465</v>
      </c>
      <c r="D55" s="6">
        <v>0.69743376000000001</v>
      </c>
      <c r="E55" s="3">
        <v>35172.423666670002</v>
      </c>
      <c r="F55" s="3">
        <v>15501.338666670001</v>
      </c>
      <c r="G55" s="3">
        <v>35</v>
      </c>
    </row>
    <row r="56" spans="1:7" hidden="1">
      <c r="A56" s="11" t="s">
        <v>54</v>
      </c>
      <c r="B56" s="16">
        <v>7394</v>
      </c>
      <c r="C56" s="2">
        <v>723</v>
      </c>
      <c r="D56" s="5">
        <v>0.66070191</v>
      </c>
      <c r="E56" s="2">
        <v>37668.78333333</v>
      </c>
      <c r="F56" s="2">
        <v>26991.12866667</v>
      </c>
      <c r="G56" s="2">
        <v>41</v>
      </c>
    </row>
    <row r="57" spans="1:7" hidden="1">
      <c r="A57" s="11" t="s">
        <v>55</v>
      </c>
      <c r="B57" s="16">
        <v>3738</v>
      </c>
      <c r="C57" s="2">
        <v>354</v>
      </c>
      <c r="D57" s="5">
        <v>0.70930824999999997</v>
      </c>
      <c r="E57" s="2">
        <v>21715.758666670001</v>
      </c>
      <c r="F57" s="2">
        <v>17951.381000000001</v>
      </c>
      <c r="G57" s="2">
        <v>20</v>
      </c>
    </row>
    <row r="58" spans="1:7" hidden="1">
      <c r="A58" s="12" t="s">
        <v>56</v>
      </c>
      <c r="B58" s="17">
        <v>20987</v>
      </c>
      <c r="C58" s="3">
        <v>2478</v>
      </c>
      <c r="D58" s="6">
        <v>0.57830722000000001</v>
      </c>
      <c r="E58" s="3">
        <v>71681.834666669994</v>
      </c>
      <c r="F58" s="3">
        <v>43088.832999999999</v>
      </c>
      <c r="G58" s="3">
        <v>198</v>
      </c>
    </row>
    <row r="59" spans="1:7" hidden="1">
      <c r="A59" s="11" t="s">
        <v>57</v>
      </c>
      <c r="B59" s="16">
        <v>6547</v>
      </c>
      <c r="C59" s="2">
        <v>656</v>
      </c>
      <c r="D59" s="5">
        <v>0.84725713999999996</v>
      </c>
      <c r="E59" s="2">
        <v>112150.58433333</v>
      </c>
      <c r="F59" s="2">
        <v>31266.98666667</v>
      </c>
      <c r="G59" s="2">
        <v>44</v>
      </c>
    </row>
    <row r="60" spans="1:7" hidden="1">
      <c r="A60" s="11" t="s">
        <v>58</v>
      </c>
      <c r="B60" s="16">
        <v>4404</v>
      </c>
      <c r="C60" s="2">
        <v>509</v>
      </c>
      <c r="D60" s="5">
        <v>0.78459677999999999</v>
      </c>
      <c r="E60" s="2">
        <v>36742.209666670002</v>
      </c>
      <c r="F60" s="2">
        <v>12686.64633333</v>
      </c>
      <c r="G60" s="2">
        <v>27</v>
      </c>
    </row>
    <row r="61" spans="1:7" hidden="1">
      <c r="A61" s="12" t="s">
        <v>59</v>
      </c>
      <c r="B61" s="17">
        <v>2546</v>
      </c>
      <c r="C61" s="3">
        <v>233</v>
      </c>
      <c r="D61" s="6">
        <v>1</v>
      </c>
      <c r="E61" s="3">
        <v>35634.639000000003</v>
      </c>
      <c r="F61" s="3">
        <v>10320.787666669999</v>
      </c>
      <c r="G61" s="3">
        <v>24</v>
      </c>
    </row>
    <row r="62" spans="1:7" hidden="1">
      <c r="A62" s="11" t="s">
        <v>60</v>
      </c>
      <c r="B62" s="16">
        <v>1874</v>
      </c>
      <c r="C62" s="2">
        <v>186</v>
      </c>
      <c r="D62" s="5">
        <v>1</v>
      </c>
      <c r="E62" s="2">
        <v>24658.160333330001</v>
      </c>
      <c r="F62" s="2">
        <v>11595.852000000001</v>
      </c>
      <c r="G62" s="2">
        <v>16</v>
      </c>
    </row>
    <row r="63" spans="1:7" hidden="1">
      <c r="A63" s="11" t="s">
        <v>61</v>
      </c>
      <c r="B63" s="16">
        <v>1293</v>
      </c>
      <c r="C63" s="2">
        <v>151</v>
      </c>
      <c r="D63" s="5">
        <v>1</v>
      </c>
      <c r="E63" s="2">
        <v>41428.964333329997</v>
      </c>
      <c r="F63" s="2">
        <v>17264.065666670002</v>
      </c>
      <c r="G63" s="2">
        <v>14</v>
      </c>
    </row>
    <row r="64" spans="1:7" hidden="1">
      <c r="A64" s="12" t="s">
        <v>62</v>
      </c>
      <c r="B64" s="17">
        <v>1621</v>
      </c>
      <c r="C64" s="3">
        <v>200</v>
      </c>
      <c r="D64" s="6">
        <v>0.87431645999999996</v>
      </c>
      <c r="E64" s="3">
        <v>11463.324000000001</v>
      </c>
      <c r="F64" s="3">
        <v>4962.7063333300002</v>
      </c>
      <c r="G64" s="3">
        <v>30</v>
      </c>
    </row>
    <row r="65" spans="1:7" hidden="1">
      <c r="A65" s="11" t="s">
        <v>63</v>
      </c>
      <c r="B65" s="16">
        <v>5590</v>
      </c>
      <c r="C65" s="2">
        <v>721</v>
      </c>
      <c r="D65" s="5">
        <v>0.72845652999999999</v>
      </c>
      <c r="E65" s="2">
        <v>51594.280333330003</v>
      </c>
      <c r="F65" s="2">
        <v>16054.11233333</v>
      </c>
      <c r="G65" s="2">
        <v>61</v>
      </c>
    </row>
    <row r="66" spans="1:7" hidden="1">
      <c r="A66" s="11" t="s">
        <v>64</v>
      </c>
      <c r="B66" s="16">
        <v>2429</v>
      </c>
      <c r="C66" s="2">
        <v>311</v>
      </c>
      <c r="D66" s="5">
        <v>0.81399821999999999</v>
      </c>
      <c r="E66" s="2">
        <v>11683.066000000001</v>
      </c>
      <c r="F66" s="2">
        <v>7097.72733333</v>
      </c>
      <c r="G66" s="2">
        <v>19</v>
      </c>
    </row>
    <row r="67" spans="1:7" hidden="1">
      <c r="A67" s="12" t="s">
        <v>65</v>
      </c>
      <c r="B67" s="17">
        <v>1605</v>
      </c>
      <c r="C67" s="3">
        <v>173</v>
      </c>
      <c r="D67" s="6">
        <v>1</v>
      </c>
      <c r="E67" s="3">
        <v>10343.530000000001</v>
      </c>
      <c r="F67" s="3">
        <v>6117.1533333300004</v>
      </c>
      <c r="G67" s="3">
        <v>11</v>
      </c>
    </row>
    <row r="68" spans="1:7" hidden="1">
      <c r="A68" s="11" t="s">
        <v>66</v>
      </c>
      <c r="B68" s="16">
        <v>1972</v>
      </c>
      <c r="C68" s="2">
        <v>209</v>
      </c>
      <c r="D68" s="5">
        <v>0.82951333000000005</v>
      </c>
      <c r="E68" s="2">
        <v>16274.090333329999</v>
      </c>
      <c r="F68" s="2">
        <v>8234.3179999999993</v>
      </c>
      <c r="G68" s="2">
        <v>11</v>
      </c>
    </row>
    <row r="69" spans="1:7" ht="15.75" hidden="1" thickBot="1">
      <c r="A69" s="13" t="s">
        <v>67</v>
      </c>
      <c r="B69" s="18">
        <v>195618</v>
      </c>
      <c r="C69" s="4">
        <v>21802</v>
      </c>
      <c r="D69" s="7">
        <v>16.436568040000001</v>
      </c>
      <c r="E69" s="4">
        <v>1031203.6716667</v>
      </c>
      <c r="F69" s="4">
        <v>446799.71933332999</v>
      </c>
      <c r="G69" s="4">
        <v>1405</v>
      </c>
    </row>
    <row r="70" spans="1:7" hidden="1">
      <c r="A70" s="11" t="s">
        <v>68</v>
      </c>
      <c r="B70" s="16">
        <v>27438</v>
      </c>
      <c r="C70" s="2">
        <v>3048</v>
      </c>
      <c r="D70" s="5">
        <v>0.55480408999999997</v>
      </c>
      <c r="E70" s="2">
        <v>70120.512666669994</v>
      </c>
      <c r="F70" s="2">
        <v>41740.608666669999</v>
      </c>
      <c r="G70" s="2">
        <v>191</v>
      </c>
    </row>
    <row r="71" spans="1:7" hidden="1">
      <c r="A71" s="11" t="s">
        <v>69</v>
      </c>
      <c r="B71" s="16">
        <v>30074</v>
      </c>
      <c r="C71" s="2">
        <v>3414</v>
      </c>
      <c r="D71" s="5">
        <v>0.57519757999999999</v>
      </c>
      <c r="E71" s="2">
        <v>91726.895000000004</v>
      </c>
      <c r="F71" s="2">
        <v>51223.32466667</v>
      </c>
      <c r="G71" s="2">
        <v>276</v>
      </c>
    </row>
    <row r="72" spans="1:7" hidden="1">
      <c r="A72" s="12" t="s">
        <v>70</v>
      </c>
      <c r="B72" s="17">
        <v>2669</v>
      </c>
      <c r="C72" s="3">
        <v>272</v>
      </c>
      <c r="D72" s="6">
        <v>0.85364843999999995</v>
      </c>
      <c r="E72" s="3">
        <v>21707.786333330001</v>
      </c>
      <c r="F72" s="3">
        <v>6193.9763333299998</v>
      </c>
      <c r="G72" s="3">
        <v>24</v>
      </c>
    </row>
    <row r="73" spans="1:7" hidden="1">
      <c r="A73" s="11" t="s">
        <v>71</v>
      </c>
      <c r="B73" s="16">
        <v>2052</v>
      </c>
      <c r="C73" s="2">
        <v>274</v>
      </c>
      <c r="D73" s="5">
        <v>1</v>
      </c>
      <c r="E73" s="2">
        <v>27703.712333330001</v>
      </c>
      <c r="F73" s="2">
        <v>10138.946333329999</v>
      </c>
      <c r="G73" s="2">
        <v>17</v>
      </c>
    </row>
    <row r="74" spans="1:7" hidden="1">
      <c r="A74" s="11" t="s">
        <v>72</v>
      </c>
      <c r="B74" s="16">
        <v>2213</v>
      </c>
      <c r="C74" s="2">
        <v>253</v>
      </c>
      <c r="D74" s="5">
        <v>0.93774888000000001</v>
      </c>
      <c r="E74" s="2">
        <v>12643.392666670001</v>
      </c>
      <c r="F74" s="2">
        <v>6871.9070000000002</v>
      </c>
      <c r="G74" s="2">
        <v>12</v>
      </c>
    </row>
    <row r="75" spans="1:7" hidden="1">
      <c r="A75" s="12" t="s">
        <v>73</v>
      </c>
      <c r="B75" s="17">
        <v>2359</v>
      </c>
      <c r="C75" s="3">
        <v>254</v>
      </c>
      <c r="D75" s="6">
        <v>0.86474505000000002</v>
      </c>
      <c r="E75" s="3">
        <v>17633.00666667</v>
      </c>
      <c r="F75" s="3">
        <v>8453.8363333300003</v>
      </c>
      <c r="G75" s="3">
        <v>10</v>
      </c>
    </row>
    <row r="76" spans="1:7" hidden="1">
      <c r="A76" s="11" t="s">
        <v>74</v>
      </c>
      <c r="B76" s="16">
        <v>3651</v>
      </c>
      <c r="C76" s="2">
        <v>422</v>
      </c>
      <c r="D76" s="5">
        <v>0.76378122000000004</v>
      </c>
      <c r="E76" s="2">
        <v>22359.616666670001</v>
      </c>
      <c r="F76" s="2">
        <v>12415.684999999999</v>
      </c>
      <c r="G76" s="2">
        <v>20</v>
      </c>
    </row>
    <row r="77" spans="1:7" hidden="1">
      <c r="A77" s="11" t="s">
        <v>75</v>
      </c>
      <c r="B77" s="16">
        <v>5739</v>
      </c>
      <c r="C77" s="2">
        <v>629</v>
      </c>
      <c r="D77" s="5">
        <v>0.67561132000000002</v>
      </c>
      <c r="E77" s="2">
        <v>46774.837</v>
      </c>
      <c r="F77" s="2">
        <v>14672.52266667</v>
      </c>
      <c r="G77" s="2">
        <v>39</v>
      </c>
    </row>
    <row r="78" spans="1:7" hidden="1">
      <c r="A78" s="12" t="s">
        <v>76</v>
      </c>
      <c r="B78" s="17">
        <v>5935</v>
      </c>
      <c r="C78" s="3">
        <v>658</v>
      </c>
      <c r="D78" s="6">
        <v>0.73098306000000002</v>
      </c>
      <c r="E78" s="3">
        <v>69968.082666670001</v>
      </c>
      <c r="F78" s="3">
        <v>15115.171666669999</v>
      </c>
      <c r="G78" s="3">
        <v>46</v>
      </c>
    </row>
    <row r="79" spans="1:7" hidden="1">
      <c r="A79" s="11" t="s">
        <v>77</v>
      </c>
      <c r="B79" s="16">
        <v>3165</v>
      </c>
      <c r="C79" s="2">
        <v>366</v>
      </c>
      <c r="D79" s="5">
        <v>0.67174109999999998</v>
      </c>
      <c r="E79" s="2">
        <v>16306.07466667</v>
      </c>
      <c r="F79" s="2">
        <v>10100.464333329999</v>
      </c>
      <c r="G79" s="2">
        <v>16</v>
      </c>
    </row>
    <row r="80" spans="1:7" hidden="1">
      <c r="A80" s="11" t="s">
        <v>78</v>
      </c>
      <c r="B80" s="16">
        <v>4464</v>
      </c>
      <c r="C80" s="2">
        <v>463</v>
      </c>
      <c r="D80" s="5">
        <v>0.70750851999999997</v>
      </c>
      <c r="E80" s="2">
        <v>22783.22</v>
      </c>
      <c r="F80" s="2">
        <v>12270.70733333</v>
      </c>
      <c r="G80" s="2">
        <v>40</v>
      </c>
    </row>
    <row r="81" spans="1:7" hidden="1">
      <c r="A81" s="12" t="s">
        <v>79</v>
      </c>
      <c r="B81" s="17">
        <v>5057</v>
      </c>
      <c r="C81" s="3">
        <v>544</v>
      </c>
      <c r="D81" s="6">
        <v>0.66594421999999998</v>
      </c>
      <c r="E81" s="3">
        <v>37322.778333330003</v>
      </c>
      <c r="F81" s="3">
        <v>12095.965333329999</v>
      </c>
      <c r="G81" s="3">
        <v>53</v>
      </c>
    </row>
    <row r="82" spans="1:7" hidden="1">
      <c r="A82" s="11" t="s">
        <v>80</v>
      </c>
      <c r="B82" s="16">
        <v>6251</v>
      </c>
      <c r="C82" s="2">
        <v>700</v>
      </c>
      <c r="D82" s="5">
        <v>0.67199768999999998</v>
      </c>
      <c r="E82" s="2">
        <v>56273.60133333</v>
      </c>
      <c r="F82" s="2">
        <v>16194.688</v>
      </c>
      <c r="G82" s="2">
        <v>32</v>
      </c>
    </row>
    <row r="83" spans="1:7" hidden="1">
      <c r="A83" s="11" t="s">
        <v>81</v>
      </c>
      <c r="B83" s="16">
        <v>14948</v>
      </c>
      <c r="C83" s="2">
        <v>1624</v>
      </c>
      <c r="D83" s="5">
        <v>0.60510081999999998</v>
      </c>
      <c r="E83" s="2">
        <v>54943.692666670002</v>
      </c>
      <c r="F83" s="2">
        <v>31755.959666670002</v>
      </c>
      <c r="G83" s="2">
        <v>105</v>
      </c>
    </row>
    <row r="84" spans="1:7" hidden="1">
      <c r="A84" s="12" t="s">
        <v>82</v>
      </c>
      <c r="B84" s="17">
        <v>13176</v>
      </c>
      <c r="C84" s="3">
        <v>1519</v>
      </c>
      <c r="D84" s="6">
        <v>0.57521184000000003</v>
      </c>
      <c r="E84" s="3">
        <v>41932.93466667</v>
      </c>
      <c r="F84" s="3">
        <v>18002.227999999999</v>
      </c>
      <c r="G84" s="3">
        <v>94</v>
      </c>
    </row>
    <row r="85" spans="1:7" hidden="1">
      <c r="A85" s="11" t="s">
        <v>83</v>
      </c>
      <c r="B85" s="16">
        <v>6664</v>
      </c>
      <c r="C85" s="2">
        <v>806</v>
      </c>
      <c r="D85" s="5">
        <v>0.58474855999999997</v>
      </c>
      <c r="E85" s="2">
        <v>17475.80766667</v>
      </c>
      <c r="F85" s="2">
        <v>10117.87766667</v>
      </c>
      <c r="G85" s="2">
        <v>43</v>
      </c>
    </row>
    <row r="86" spans="1:7" hidden="1">
      <c r="A86" s="11" t="s">
        <v>84</v>
      </c>
      <c r="B86" s="16">
        <v>9067</v>
      </c>
      <c r="C86" s="2">
        <v>1153</v>
      </c>
      <c r="D86" s="5">
        <v>0.63630929000000003</v>
      </c>
      <c r="E86" s="2">
        <v>26629.88066667</v>
      </c>
      <c r="F86" s="2">
        <v>20800.32</v>
      </c>
      <c r="G86" s="2">
        <v>102</v>
      </c>
    </row>
    <row r="87" spans="1:7" hidden="1">
      <c r="A87" s="12" t="s">
        <v>85</v>
      </c>
      <c r="B87" s="17">
        <v>13721</v>
      </c>
      <c r="C87" s="3">
        <v>1641</v>
      </c>
      <c r="D87" s="6">
        <v>0.60349832000000003</v>
      </c>
      <c r="E87" s="3">
        <v>59427.88</v>
      </c>
      <c r="F87" s="3">
        <v>28822.78966667</v>
      </c>
      <c r="G87" s="3">
        <v>106</v>
      </c>
    </row>
    <row r="88" spans="1:7" hidden="1">
      <c r="A88" s="11" t="s">
        <v>86</v>
      </c>
      <c r="B88" s="16">
        <v>5726</v>
      </c>
      <c r="C88" s="2">
        <v>623</v>
      </c>
      <c r="D88" s="5">
        <v>0.75024853000000002</v>
      </c>
      <c r="E88" s="2">
        <v>36066.970999999998</v>
      </c>
      <c r="F88" s="2">
        <v>25337.98666667</v>
      </c>
      <c r="G88" s="2">
        <v>45</v>
      </c>
    </row>
    <row r="89" spans="1:7" hidden="1">
      <c r="A89" s="11" t="s">
        <v>87</v>
      </c>
      <c r="B89" s="16">
        <v>6752</v>
      </c>
      <c r="C89" s="2">
        <v>704</v>
      </c>
      <c r="D89" s="5">
        <v>0.68951680000000004</v>
      </c>
      <c r="E89" s="2">
        <v>53128.831666669998</v>
      </c>
      <c r="F89" s="2">
        <v>25974.571</v>
      </c>
      <c r="G89" s="2">
        <v>50</v>
      </c>
    </row>
    <row r="90" spans="1:7" hidden="1">
      <c r="A90" s="12" t="s">
        <v>88</v>
      </c>
      <c r="B90" s="17">
        <v>3044</v>
      </c>
      <c r="C90" s="3">
        <v>340</v>
      </c>
      <c r="D90" s="6">
        <v>0.92854276999999996</v>
      </c>
      <c r="E90" s="3">
        <v>49395.99733333</v>
      </c>
      <c r="F90" s="3">
        <v>10911.821333329999</v>
      </c>
      <c r="G90" s="3">
        <v>27</v>
      </c>
    </row>
    <row r="91" spans="1:7" hidden="1">
      <c r="A91" s="11" t="s">
        <v>89</v>
      </c>
      <c r="B91" s="16">
        <v>1335</v>
      </c>
      <c r="C91" s="2">
        <v>163</v>
      </c>
      <c r="D91" s="5">
        <v>0.90171623000000001</v>
      </c>
      <c r="E91" s="2">
        <v>12396.044333330001</v>
      </c>
      <c r="F91" s="2">
        <v>8513.6363333299996</v>
      </c>
      <c r="G91" s="2">
        <v>15</v>
      </c>
    </row>
    <row r="92" spans="1:7" hidden="1">
      <c r="A92" s="11" t="s">
        <v>90</v>
      </c>
      <c r="B92" s="16">
        <v>6457</v>
      </c>
      <c r="C92" s="2">
        <v>708</v>
      </c>
      <c r="D92" s="5">
        <v>0.65997523999999996</v>
      </c>
      <c r="E92" s="2">
        <v>46765.944000000003</v>
      </c>
      <c r="F92" s="2">
        <v>15980.32366667</v>
      </c>
      <c r="G92" s="2">
        <v>53</v>
      </c>
    </row>
    <row r="93" spans="1:7" hidden="1">
      <c r="A93" s="12" t="s">
        <v>91</v>
      </c>
      <c r="B93" s="17">
        <v>2157</v>
      </c>
      <c r="C93" s="3">
        <v>260</v>
      </c>
      <c r="D93" s="6">
        <v>0.76687914000000001</v>
      </c>
      <c r="E93" s="3">
        <v>15041.412666669999</v>
      </c>
      <c r="F93" s="3">
        <v>7293.3540000000003</v>
      </c>
      <c r="G93" s="3">
        <v>22</v>
      </c>
    </row>
    <row r="94" spans="1:7" hidden="1">
      <c r="A94" s="11" t="s">
        <v>92</v>
      </c>
      <c r="B94" s="16">
        <v>3228</v>
      </c>
      <c r="C94" s="2">
        <v>353</v>
      </c>
      <c r="D94" s="5">
        <v>0.80542709000000001</v>
      </c>
      <c r="E94" s="2">
        <v>46173.940999999999</v>
      </c>
      <c r="F94" s="2">
        <v>14124.88666667</v>
      </c>
      <c r="G94" s="2">
        <v>19</v>
      </c>
    </row>
    <row r="95" spans="1:7" hidden="1">
      <c r="A95" s="11" t="s">
        <v>93</v>
      </c>
      <c r="B95" s="16">
        <v>1582</v>
      </c>
      <c r="C95" s="2">
        <v>177</v>
      </c>
      <c r="D95" s="5">
        <v>1</v>
      </c>
      <c r="E95" s="2">
        <v>17546.607333330001</v>
      </c>
      <c r="F95" s="2">
        <v>7125.8559999999998</v>
      </c>
      <c r="G95" s="2">
        <v>20</v>
      </c>
    </row>
    <row r="96" spans="1:7" ht="15.75" hidden="1" thickBot="1">
      <c r="A96" s="13" t="s">
        <v>94</v>
      </c>
      <c r="B96" s="18">
        <v>188924</v>
      </c>
      <c r="C96" s="4">
        <v>21368</v>
      </c>
      <c r="D96" s="7">
        <v>19.180885799999999</v>
      </c>
      <c r="E96" s="4">
        <v>990249.46133333002</v>
      </c>
      <c r="F96" s="4">
        <v>442249.41433333</v>
      </c>
      <c r="G96" s="4">
        <v>1477</v>
      </c>
    </row>
    <row r="97" spans="1:7" hidden="1">
      <c r="A97" s="11" t="s">
        <v>95</v>
      </c>
      <c r="B97" s="16">
        <v>68202</v>
      </c>
      <c r="C97" s="2">
        <v>8077</v>
      </c>
      <c r="D97" s="5">
        <v>0.52590870999999995</v>
      </c>
      <c r="E97" s="2">
        <v>113827.899</v>
      </c>
      <c r="F97" s="2">
        <v>41145.245999999999</v>
      </c>
      <c r="G97" s="2">
        <v>838</v>
      </c>
    </row>
    <row r="98" spans="1:7" hidden="1">
      <c r="A98" s="11" t="s">
        <v>96</v>
      </c>
      <c r="B98" s="16">
        <v>27214</v>
      </c>
      <c r="C98" s="2">
        <v>3329</v>
      </c>
      <c r="D98" s="5">
        <v>0.56235847000000005</v>
      </c>
      <c r="E98" s="2">
        <v>78339.620666670002</v>
      </c>
      <c r="F98" s="2">
        <v>38240.589333329997</v>
      </c>
      <c r="G98" s="2">
        <v>304</v>
      </c>
    </row>
    <row r="99" spans="1:7" hidden="1">
      <c r="A99" s="12" t="s">
        <v>97</v>
      </c>
      <c r="B99" s="17">
        <v>29875</v>
      </c>
      <c r="C99" s="3">
        <v>3265</v>
      </c>
      <c r="D99" s="6">
        <v>0.61294652000000005</v>
      </c>
      <c r="E99" s="3">
        <v>133318.38733333</v>
      </c>
      <c r="F99" s="3">
        <v>80708.561000000002</v>
      </c>
      <c r="G99" s="3">
        <v>267</v>
      </c>
    </row>
    <row r="100" spans="1:7" hidden="1">
      <c r="A100" s="11" t="s">
        <v>98</v>
      </c>
      <c r="B100" s="16">
        <v>6763</v>
      </c>
      <c r="C100" s="2">
        <v>854</v>
      </c>
      <c r="D100" s="5">
        <v>0.62460357</v>
      </c>
      <c r="E100" s="2">
        <v>31818.007000000001</v>
      </c>
      <c r="F100" s="2">
        <v>20633.974999999999</v>
      </c>
      <c r="G100" s="2">
        <v>57</v>
      </c>
    </row>
    <row r="101" spans="1:7" hidden="1">
      <c r="A101" s="11" t="s">
        <v>99</v>
      </c>
      <c r="B101" s="16">
        <v>1081</v>
      </c>
      <c r="C101" s="2">
        <v>112</v>
      </c>
      <c r="D101" s="5">
        <v>1</v>
      </c>
      <c r="E101" s="2">
        <v>5806.0540000000001</v>
      </c>
      <c r="F101" s="2">
        <v>3484.2996666700001</v>
      </c>
      <c r="G101" s="2">
        <v>18</v>
      </c>
    </row>
    <row r="102" spans="1:7" hidden="1">
      <c r="A102" s="12" t="s">
        <v>100</v>
      </c>
      <c r="B102" s="17">
        <v>3404</v>
      </c>
      <c r="C102" s="3">
        <v>362</v>
      </c>
      <c r="D102" s="6">
        <v>0.74300555999999995</v>
      </c>
      <c r="E102" s="3">
        <v>14442.597</v>
      </c>
      <c r="F102" s="3">
        <v>10459.59</v>
      </c>
      <c r="G102" s="3">
        <v>33</v>
      </c>
    </row>
    <row r="103" spans="1:7" hidden="1">
      <c r="A103" s="11" t="s">
        <v>101</v>
      </c>
      <c r="B103" s="16">
        <v>4609</v>
      </c>
      <c r="C103" s="2">
        <v>535</v>
      </c>
      <c r="D103" s="5">
        <v>0.66520809999999997</v>
      </c>
      <c r="E103" s="2">
        <v>12818.697333329999</v>
      </c>
      <c r="F103" s="2">
        <v>13632.896000000001</v>
      </c>
      <c r="G103" s="2">
        <v>70</v>
      </c>
    </row>
    <row r="104" spans="1:7" hidden="1">
      <c r="A104" s="11" t="s">
        <v>102</v>
      </c>
      <c r="B104" s="16">
        <v>2448</v>
      </c>
      <c r="C104" s="2">
        <v>308</v>
      </c>
      <c r="D104" s="5">
        <v>0.92336607999999998</v>
      </c>
      <c r="E104" s="2">
        <v>9652.6010000000006</v>
      </c>
      <c r="F104" s="2">
        <v>11455.11266667</v>
      </c>
      <c r="G104" s="2">
        <v>37</v>
      </c>
    </row>
    <row r="105" spans="1:7" hidden="1">
      <c r="A105" s="12" t="s">
        <v>103</v>
      </c>
      <c r="B105" s="17">
        <v>4726</v>
      </c>
      <c r="C105" s="3">
        <v>619</v>
      </c>
      <c r="D105" s="6">
        <v>0.74450519999999998</v>
      </c>
      <c r="E105" s="3">
        <v>33930.129999999997</v>
      </c>
      <c r="F105" s="3">
        <v>18794.116000000002</v>
      </c>
      <c r="G105" s="3">
        <v>47</v>
      </c>
    </row>
    <row r="106" spans="1:7" hidden="1">
      <c r="A106" s="11" t="s">
        <v>104</v>
      </c>
      <c r="B106" s="16">
        <v>4529</v>
      </c>
      <c r="C106" s="2">
        <v>464</v>
      </c>
      <c r="D106" s="5">
        <v>0.78071109999999999</v>
      </c>
      <c r="E106" s="2">
        <v>33080.936333329999</v>
      </c>
      <c r="F106" s="2">
        <v>12925.401</v>
      </c>
      <c r="G106" s="2">
        <v>43</v>
      </c>
    </row>
    <row r="107" spans="1:7" hidden="1">
      <c r="A107" s="11" t="s">
        <v>105</v>
      </c>
      <c r="B107" s="16">
        <v>3522</v>
      </c>
      <c r="C107" s="2">
        <v>441</v>
      </c>
      <c r="D107" s="5">
        <v>0.87250713000000002</v>
      </c>
      <c r="E107" s="2">
        <v>50362.992333330003</v>
      </c>
      <c r="F107" s="2">
        <v>13161.357333329999</v>
      </c>
      <c r="G107" s="2">
        <v>37</v>
      </c>
    </row>
    <row r="108" spans="1:7" hidden="1">
      <c r="A108" s="12" t="s">
        <v>106</v>
      </c>
      <c r="B108" s="17">
        <v>2276</v>
      </c>
      <c r="C108" s="3">
        <v>240</v>
      </c>
      <c r="D108" s="6">
        <v>0.86049235999999996</v>
      </c>
      <c r="E108" s="3">
        <v>20534.43</v>
      </c>
      <c r="F108" s="3">
        <v>9657.2426666699994</v>
      </c>
      <c r="G108" s="3">
        <v>16</v>
      </c>
    </row>
    <row r="109" spans="1:7" hidden="1">
      <c r="A109" s="11" t="s">
        <v>107</v>
      </c>
      <c r="B109" s="16">
        <v>13769</v>
      </c>
      <c r="C109" s="2">
        <v>1566</v>
      </c>
      <c r="D109" s="5">
        <v>0.58715112000000003</v>
      </c>
      <c r="E109" s="2">
        <v>47134.164666670003</v>
      </c>
      <c r="F109" s="2">
        <v>26902.955000000002</v>
      </c>
      <c r="G109" s="2">
        <v>134</v>
      </c>
    </row>
    <row r="110" spans="1:7" hidden="1">
      <c r="A110" s="11" t="s">
        <v>108</v>
      </c>
      <c r="B110" s="16">
        <v>18413</v>
      </c>
      <c r="C110" s="2">
        <v>2286</v>
      </c>
      <c r="D110" s="5">
        <v>0.57176857999999997</v>
      </c>
      <c r="E110" s="2">
        <v>51865.240666669997</v>
      </c>
      <c r="F110" s="2">
        <v>33837.464</v>
      </c>
      <c r="G110" s="2">
        <v>198</v>
      </c>
    </row>
    <row r="111" spans="1:7" hidden="1">
      <c r="A111" s="12" t="s">
        <v>109</v>
      </c>
      <c r="B111" s="17">
        <v>24414</v>
      </c>
      <c r="C111" s="3">
        <v>3152</v>
      </c>
      <c r="D111" s="6">
        <v>0.54025937000000002</v>
      </c>
      <c r="E111" s="3">
        <v>61945.366333329999</v>
      </c>
      <c r="F111" s="3">
        <v>26914.97833333</v>
      </c>
      <c r="G111" s="3">
        <v>237</v>
      </c>
    </row>
    <row r="112" spans="1:7" hidden="1">
      <c r="A112" s="11" t="s">
        <v>110</v>
      </c>
      <c r="B112" s="16">
        <v>25774</v>
      </c>
      <c r="C112" s="2">
        <v>3411</v>
      </c>
      <c r="D112" s="5">
        <v>0.56518950000000001</v>
      </c>
      <c r="E112" s="2">
        <v>57308.080666670001</v>
      </c>
      <c r="F112" s="2">
        <v>34867.870000000003</v>
      </c>
      <c r="G112" s="2">
        <v>239</v>
      </c>
    </row>
    <row r="113" spans="1:7" hidden="1">
      <c r="A113" s="11" t="s">
        <v>111</v>
      </c>
      <c r="B113" s="16">
        <v>21734</v>
      </c>
      <c r="C113" s="2">
        <v>2991</v>
      </c>
      <c r="D113" s="5">
        <v>0.56322042999999999</v>
      </c>
      <c r="E113" s="2">
        <v>49229.347666670001</v>
      </c>
      <c r="F113" s="2">
        <v>35972.466333329998</v>
      </c>
      <c r="G113" s="2">
        <v>233</v>
      </c>
    </row>
    <row r="114" spans="1:7" hidden="1">
      <c r="A114" s="12" t="s">
        <v>112</v>
      </c>
      <c r="B114" s="17">
        <v>9437</v>
      </c>
      <c r="C114" s="3">
        <v>1144</v>
      </c>
      <c r="D114" s="6">
        <v>0.62655309000000003</v>
      </c>
      <c r="E114" s="3">
        <v>22762.013999999999</v>
      </c>
      <c r="F114" s="3">
        <v>22130.744999999999</v>
      </c>
      <c r="G114" s="3">
        <v>97</v>
      </c>
    </row>
    <row r="115" spans="1:7" hidden="1">
      <c r="A115" s="11" t="s">
        <v>113</v>
      </c>
      <c r="B115" s="16">
        <v>2699</v>
      </c>
      <c r="C115" s="2">
        <v>335</v>
      </c>
      <c r="D115" s="5">
        <v>0.82010614000000004</v>
      </c>
      <c r="E115" s="2">
        <v>22024.46033333</v>
      </c>
      <c r="F115" s="2">
        <v>15599.865333330001</v>
      </c>
      <c r="G115" s="2">
        <v>33</v>
      </c>
    </row>
    <row r="116" spans="1:7" hidden="1">
      <c r="A116" s="11" t="s">
        <v>114</v>
      </c>
      <c r="B116" s="16">
        <v>1396</v>
      </c>
      <c r="C116" s="2">
        <v>135</v>
      </c>
      <c r="D116" s="5">
        <v>1</v>
      </c>
      <c r="E116" s="2">
        <v>11214.325999999999</v>
      </c>
      <c r="F116" s="2">
        <v>4654.5943333300002</v>
      </c>
      <c r="G116" s="2">
        <v>11</v>
      </c>
    </row>
    <row r="117" spans="1:7" hidden="1">
      <c r="A117" s="11" t="s">
        <v>115</v>
      </c>
      <c r="B117" s="16">
        <v>2546</v>
      </c>
      <c r="C117" s="2">
        <v>274</v>
      </c>
      <c r="D117" s="5">
        <v>1</v>
      </c>
      <c r="E117" s="2">
        <v>29048.099333329999</v>
      </c>
      <c r="F117" s="2">
        <v>15662.144333329999</v>
      </c>
      <c r="G117" s="2">
        <v>37</v>
      </c>
    </row>
    <row r="118" spans="1:7" ht="15.75" hidden="1" thickBot="1">
      <c r="A118" s="13" t="s">
        <v>116</v>
      </c>
      <c r="B118" s="18">
        <v>278831</v>
      </c>
      <c r="C118" s="4">
        <v>33900</v>
      </c>
      <c r="D118" s="7">
        <v>15.189861029999999</v>
      </c>
      <c r="E118" s="4">
        <v>890463.45166667004</v>
      </c>
      <c r="F118" s="4">
        <v>490841.46933332999</v>
      </c>
      <c r="G118" s="4">
        <v>2986</v>
      </c>
    </row>
    <row r="119" spans="1:7" hidden="1">
      <c r="A119" s="11" t="s">
        <v>117</v>
      </c>
      <c r="B119" s="16">
        <v>27197</v>
      </c>
      <c r="C119" s="2">
        <v>3212</v>
      </c>
      <c r="D119" s="5">
        <v>0.53603535000000002</v>
      </c>
      <c r="E119" s="2">
        <v>34906.515666669999</v>
      </c>
      <c r="F119" s="2">
        <v>26964.136666670001</v>
      </c>
      <c r="G119" s="2">
        <v>241</v>
      </c>
    </row>
    <row r="120" spans="1:7" hidden="1">
      <c r="A120" s="11" t="s">
        <v>118</v>
      </c>
      <c r="B120" s="16">
        <v>10825</v>
      </c>
      <c r="C120" s="2">
        <v>1197</v>
      </c>
      <c r="D120" s="5">
        <v>0.55197315000000002</v>
      </c>
      <c r="E120" s="2">
        <v>23595.139666669998</v>
      </c>
      <c r="F120" s="2">
        <v>14289.168</v>
      </c>
      <c r="G120" s="2">
        <v>57</v>
      </c>
    </row>
    <row r="121" spans="1:7" hidden="1">
      <c r="A121" s="12" t="s">
        <v>119</v>
      </c>
      <c r="B121" s="17">
        <v>44676</v>
      </c>
      <c r="C121" s="3">
        <v>5126</v>
      </c>
      <c r="D121" s="6">
        <v>0.53784898999999997</v>
      </c>
      <c r="E121" s="3">
        <v>80028.728000000003</v>
      </c>
      <c r="F121" s="3">
        <v>55362.512000000002</v>
      </c>
      <c r="G121" s="3">
        <v>290</v>
      </c>
    </row>
    <row r="122" spans="1:7" hidden="1">
      <c r="A122" s="11" t="s">
        <v>120</v>
      </c>
      <c r="B122" s="16">
        <v>43978</v>
      </c>
      <c r="C122" s="2">
        <v>5133</v>
      </c>
      <c r="D122" s="5">
        <v>0.56291570000000002</v>
      </c>
      <c r="E122" s="2">
        <v>96445.682666670007</v>
      </c>
      <c r="F122" s="2">
        <v>64809.546333329999</v>
      </c>
      <c r="G122" s="2">
        <v>373</v>
      </c>
    </row>
    <row r="123" spans="1:7" hidden="1">
      <c r="A123" s="11" t="s">
        <v>121</v>
      </c>
      <c r="B123" s="16">
        <v>61631</v>
      </c>
      <c r="C123" s="2">
        <v>7516</v>
      </c>
      <c r="D123" s="5">
        <v>0.55069838000000004</v>
      </c>
      <c r="E123" s="2">
        <v>156638.21400000001</v>
      </c>
      <c r="F123" s="2">
        <v>69407.842999999993</v>
      </c>
      <c r="G123" s="2">
        <v>622</v>
      </c>
    </row>
    <row r="124" spans="1:7" hidden="1">
      <c r="A124" s="12" t="s">
        <v>122</v>
      </c>
      <c r="B124" s="17">
        <v>6632</v>
      </c>
      <c r="C124" s="3">
        <v>760</v>
      </c>
      <c r="D124" s="6">
        <v>0.60407902999999996</v>
      </c>
      <c r="E124" s="3">
        <v>31514.01333333</v>
      </c>
      <c r="F124" s="3">
        <v>10146.228999999999</v>
      </c>
      <c r="G124" s="3">
        <v>55</v>
      </c>
    </row>
    <row r="125" spans="1:7" hidden="1">
      <c r="A125" s="11" t="s">
        <v>123</v>
      </c>
      <c r="B125" s="16">
        <v>9428</v>
      </c>
      <c r="C125" s="2">
        <v>1262</v>
      </c>
      <c r="D125" s="5">
        <v>0.59417268999999995</v>
      </c>
      <c r="E125" s="2">
        <v>22422.191666670002</v>
      </c>
      <c r="F125" s="2">
        <v>21999.003000000001</v>
      </c>
      <c r="G125" s="2">
        <v>79</v>
      </c>
    </row>
    <row r="126" spans="1:7" hidden="1">
      <c r="A126" s="11" t="s">
        <v>124</v>
      </c>
      <c r="B126" s="16">
        <v>3155</v>
      </c>
      <c r="C126" s="2">
        <v>402</v>
      </c>
      <c r="D126" s="5">
        <v>0.66376520000000006</v>
      </c>
      <c r="E126" s="2">
        <v>11243.856666670001</v>
      </c>
      <c r="F126" s="2">
        <v>8477.2256666699996</v>
      </c>
      <c r="G126" s="2">
        <v>21</v>
      </c>
    </row>
    <row r="127" spans="1:7" hidden="1">
      <c r="A127" s="12" t="s">
        <v>125</v>
      </c>
      <c r="B127" s="17">
        <v>9440</v>
      </c>
      <c r="C127" s="3">
        <v>1244</v>
      </c>
      <c r="D127" s="6">
        <v>0.61902303000000003</v>
      </c>
      <c r="E127" s="3">
        <v>37573.034666669999</v>
      </c>
      <c r="F127" s="3">
        <v>29239.043666670001</v>
      </c>
      <c r="G127" s="3">
        <v>67</v>
      </c>
    </row>
    <row r="128" spans="1:7" hidden="1">
      <c r="A128" s="11" t="s">
        <v>126</v>
      </c>
      <c r="B128" s="16">
        <v>21753</v>
      </c>
      <c r="C128" s="2">
        <v>2745</v>
      </c>
      <c r="D128" s="5">
        <v>0.54547800000000002</v>
      </c>
      <c r="E128" s="2">
        <v>49691.558333330002</v>
      </c>
      <c r="F128" s="2">
        <v>34405.851666670002</v>
      </c>
      <c r="G128" s="2">
        <v>134</v>
      </c>
    </row>
    <row r="129" spans="1:7" hidden="1">
      <c r="A129" s="11" t="s">
        <v>127</v>
      </c>
      <c r="B129" s="16">
        <v>4991</v>
      </c>
      <c r="C129" s="2">
        <v>492</v>
      </c>
      <c r="D129" s="5">
        <v>0.60139111000000001</v>
      </c>
      <c r="E129" s="2">
        <v>15654.786666669999</v>
      </c>
      <c r="F129" s="2">
        <v>9240.9009999999998</v>
      </c>
      <c r="G129" s="2">
        <v>52</v>
      </c>
    </row>
    <row r="130" spans="1:7" hidden="1">
      <c r="A130" s="12" t="s">
        <v>128</v>
      </c>
      <c r="B130" s="17">
        <v>2471</v>
      </c>
      <c r="C130" s="3">
        <v>297</v>
      </c>
      <c r="D130" s="6">
        <v>0.73131424</v>
      </c>
      <c r="E130" s="3">
        <v>13508.233666669999</v>
      </c>
      <c r="F130" s="3">
        <v>7756.1396666700002</v>
      </c>
      <c r="G130" s="3">
        <v>23</v>
      </c>
    </row>
    <row r="131" spans="1:7" ht="15.75" hidden="1" thickBot="1">
      <c r="A131" s="13" t="s">
        <v>129</v>
      </c>
      <c r="B131" s="18">
        <v>246177</v>
      </c>
      <c r="C131" s="4">
        <v>29386</v>
      </c>
      <c r="D131" s="7">
        <v>7.09869488</v>
      </c>
      <c r="E131" s="4">
        <v>573221.95499999996</v>
      </c>
      <c r="F131" s="4">
        <v>352097.59966667002</v>
      </c>
      <c r="G131" s="4">
        <v>2014</v>
      </c>
    </row>
    <row r="132" spans="1:7" hidden="1">
      <c r="A132" s="11" t="s">
        <v>130</v>
      </c>
      <c r="B132" s="16">
        <v>35966</v>
      </c>
      <c r="C132" s="2">
        <v>4128</v>
      </c>
      <c r="D132" s="5">
        <v>0.53983952000000002</v>
      </c>
      <c r="E132" s="2">
        <v>81772.539000000004</v>
      </c>
      <c r="F132" s="2">
        <v>34454.294999999998</v>
      </c>
      <c r="G132" s="2">
        <v>252</v>
      </c>
    </row>
    <row r="133" spans="1:7" hidden="1">
      <c r="A133" s="11" t="s">
        <v>131</v>
      </c>
      <c r="B133" s="16">
        <v>54261</v>
      </c>
      <c r="C133" s="2">
        <v>6347</v>
      </c>
      <c r="D133" s="5">
        <v>0.54254159999999996</v>
      </c>
      <c r="E133" s="2">
        <v>143553.79566666999</v>
      </c>
      <c r="F133" s="2">
        <v>53770.834000000003</v>
      </c>
      <c r="G133" s="2">
        <v>501</v>
      </c>
    </row>
    <row r="134" spans="1:7" hidden="1">
      <c r="A134" s="12" t="s">
        <v>132</v>
      </c>
      <c r="B134" s="17">
        <v>12776</v>
      </c>
      <c r="C134" s="3">
        <v>1460</v>
      </c>
      <c r="D134" s="6">
        <v>0.58428740999999995</v>
      </c>
      <c r="E134" s="3">
        <v>53560.481</v>
      </c>
      <c r="F134" s="3">
        <v>18465.662333330001</v>
      </c>
      <c r="G134" s="3">
        <v>127</v>
      </c>
    </row>
    <row r="135" spans="1:7" hidden="1">
      <c r="A135" s="11" t="s">
        <v>133</v>
      </c>
      <c r="B135" s="16">
        <v>2339</v>
      </c>
      <c r="C135" s="2">
        <v>297</v>
      </c>
      <c r="D135" s="5">
        <v>0.68969442999999997</v>
      </c>
      <c r="E135" s="2">
        <v>8379.7313333300008</v>
      </c>
      <c r="F135" s="2">
        <v>6533.1710000000003</v>
      </c>
      <c r="G135" s="2">
        <v>27</v>
      </c>
    </row>
    <row r="136" spans="1:7" hidden="1">
      <c r="A136" s="11" t="s">
        <v>134</v>
      </c>
      <c r="B136" s="16">
        <v>14125</v>
      </c>
      <c r="C136" s="2">
        <v>1690</v>
      </c>
      <c r="D136" s="5">
        <v>0.59125587999999996</v>
      </c>
      <c r="E136" s="2">
        <v>84928.235666670007</v>
      </c>
      <c r="F136" s="2">
        <v>37084.409333329997</v>
      </c>
      <c r="G136" s="2">
        <v>129</v>
      </c>
    </row>
    <row r="137" spans="1:7" hidden="1">
      <c r="A137" s="12" t="s">
        <v>135</v>
      </c>
      <c r="B137" s="17">
        <v>10646</v>
      </c>
      <c r="C137" s="3">
        <v>1155</v>
      </c>
      <c r="D137" s="6">
        <v>0.59618671999999995</v>
      </c>
      <c r="E137" s="3">
        <v>55963.98766667</v>
      </c>
      <c r="F137" s="3">
        <v>34968.112000000001</v>
      </c>
      <c r="G137" s="3">
        <v>122</v>
      </c>
    </row>
    <row r="138" spans="1:7" hidden="1">
      <c r="A138" s="11" t="s">
        <v>136</v>
      </c>
      <c r="B138" s="16">
        <v>4164</v>
      </c>
      <c r="C138" s="2">
        <v>493</v>
      </c>
      <c r="D138" s="5">
        <v>0.93349749000000004</v>
      </c>
      <c r="E138" s="2">
        <v>52853.759666669997</v>
      </c>
      <c r="F138" s="2">
        <v>19511.271000000001</v>
      </c>
      <c r="G138" s="2">
        <v>62</v>
      </c>
    </row>
    <row r="139" spans="1:7" hidden="1">
      <c r="A139" s="11" t="s">
        <v>137</v>
      </c>
      <c r="B139" s="16">
        <v>6560</v>
      </c>
      <c r="C139" s="2">
        <v>731</v>
      </c>
      <c r="D139" s="5">
        <v>0.67056174999999996</v>
      </c>
      <c r="E139" s="2">
        <v>18258.35233333</v>
      </c>
      <c r="F139" s="2">
        <v>16749.271000000001</v>
      </c>
      <c r="G139" s="2">
        <v>83</v>
      </c>
    </row>
    <row r="140" spans="1:7" hidden="1">
      <c r="A140" s="12" t="s">
        <v>138</v>
      </c>
      <c r="B140" s="17">
        <v>6114</v>
      </c>
      <c r="C140" s="3">
        <v>736</v>
      </c>
      <c r="D140" s="6">
        <v>0.58689760999999996</v>
      </c>
      <c r="E140" s="3">
        <v>17635.488333329999</v>
      </c>
      <c r="F140" s="3">
        <v>11582.712333330001</v>
      </c>
      <c r="G140" s="3">
        <v>53</v>
      </c>
    </row>
    <row r="141" spans="1:7" hidden="1">
      <c r="A141" s="11" t="s">
        <v>139</v>
      </c>
      <c r="B141" s="16">
        <v>4303</v>
      </c>
      <c r="C141" s="2">
        <v>490</v>
      </c>
      <c r="D141" s="5">
        <v>0.66094361000000001</v>
      </c>
      <c r="E141" s="2">
        <v>20742.388666669998</v>
      </c>
      <c r="F141" s="2">
        <v>12061.44266667</v>
      </c>
      <c r="G141" s="2">
        <v>62</v>
      </c>
    </row>
    <row r="142" spans="1:7" hidden="1">
      <c r="A142" s="11" t="s">
        <v>140</v>
      </c>
      <c r="B142" s="16">
        <v>5928</v>
      </c>
      <c r="C142" s="2">
        <v>685</v>
      </c>
      <c r="D142" s="5">
        <v>0.79519949999999995</v>
      </c>
      <c r="E142" s="2">
        <v>35907.540333329998</v>
      </c>
      <c r="F142" s="2">
        <v>15203.861999999999</v>
      </c>
      <c r="G142" s="2">
        <v>64</v>
      </c>
    </row>
    <row r="143" spans="1:7" hidden="1">
      <c r="A143" s="12" t="s">
        <v>141</v>
      </c>
      <c r="B143" s="17">
        <v>1601</v>
      </c>
      <c r="C143" s="3">
        <v>192</v>
      </c>
      <c r="D143" s="6">
        <v>0.88594788000000002</v>
      </c>
      <c r="E143" s="3">
        <v>16530.36366667</v>
      </c>
      <c r="F143" s="3">
        <v>6842.3556666699997</v>
      </c>
      <c r="G143" s="3">
        <v>23</v>
      </c>
    </row>
    <row r="144" spans="1:7" hidden="1">
      <c r="A144" s="11" t="s">
        <v>142</v>
      </c>
      <c r="B144" s="16">
        <v>2967</v>
      </c>
      <c r="C144" s="2">
        <v>359</v>
      </c>
      <c r="D144" s="5">
        <v>0.82888693999999996</v>
      </c>
      <c r="E144" s="2">
        <v>23628.76</v>
      </c>
      <c r="F144" s="2">
        <v>13336.287</v>
      </c>
      <c r="G144" s="2">
        <v>26</v>
      </c>
    </row>
    <row r="145" spans="1:7" hidden="1">
      <c r="A145" s="11" t="s">
        <v>143</v>
      </c>
      <c r="B145" s="16">
        <v>2439</v>
      </c>
      <c r="C145" s="2">
        <v>234</v>
      </c>
      <c r="D145" s="5">
        <v>0.86902467999999999</v>
      </c>
      <c r="E145" s="2">
        <v>19873.857333330001</v>
      </c>
      <c r="F145" s="2">
        <v>10694.535333330001</v>
      </c>
      <c r="G145" s="2">
        <v>15</v>
      </c>
    </row>
    <row r="146" spans="1:7" hidden="1">
      <c r="A146" s="12" t="s">
        <v>144</v>
      </c>
      <c r="B146" s="17">
        <v>1464</v>
      </c>
      <c r="C146" s="3">
        <v>156</v>
      </c>
      <c r="D146" s="6">
        <v>1</v>
      </c>
      <c r="E146" s="3">
        <v>14912.374</v>
      </c>
      <c r="F146" s="3">
        <v>10068.233333329999</v>
      </c>
      <c r="G146" s="3">
        <v>11</v>
      </c>
    </row>
    <row r="147" spans="1:7" hidden="1">
      <c r="A147" s="11" t="s">
        <v>145</v>
      </c>
      <c r="B147" s="16">
        <v>1322</v>
      </c>
      <c r="C147" s="2">
        <v>177</v>
      </c>
      <c r="D147" s="5">
        <v>1</v>
      </c>
      <c r="E147" s="2">
        <v>9444.5593333300003</v>
      </c>
      <c r="F147" s="2">
        <v>6916.2173333299997</v>
      </c>
      <c r="G147" s="2">
        <v>25</v>
      </c>
    </row>
    <row r="148" spans="1:7" hidden="1">
      <c r="A148" s="11" t="s">
        <v>146</v>
      </c>
      <c r="B148" s="16">
        <v>2260</v>
      </c>
      <c r="C148" s="2">
        <v>255</v>
      </c>
      <c r="D148" s="5">
        <v>0.98458725000000002</v>
      </c>
      <c r="E148" s="2">
        <v>22639.87766667</v>
      </c>
      <c r="F148" s="2">
        <v>8969.07</v>
      </c>
      <c r="G148" s="2">
        <v>12</v>
      </c>
    </row>
    <row r="149" spans="1:7" hidden="1">
      <c r="A149" s="11" t="s">
        <v>147</v>
      </c>
      <c r="B149" s="16">
        <v>3714</v>
      </c>
      <c r="C149" s="2">
        <v>420</v>
      </c>
      <c r="D149" s="5">
        <v>1</v>
      </c>
      <c r="E149" s="2">
        <v>73978.176333330004</v>
      </c>
      <c r="F149" s="2">
        <v>21926.669000000002</v>
      </c>
      <c r="G149" s="2">
        <v>31</v>
      </c>
    </row>
    <row r="150" spans="1:7" ht="15.75" hidden="1" thickBot="1">
      <c r="A150" s="13" t="s">
        <v>148</v>
      </c>
      <c r="B150" s="18">
        <v>172949</v>
      </c>
      <c r="C150" s="4">
        <v>20005</v>
      </c>
      <c r="D150" s="7">
        <v>13.759352290000001</v>
      </c>
      <c r="E150" s="4">
        <v>754564.26800000004</v>
      </c>
      <c r="F150" s="4">
        <v>339138.41033332999</v>
      </c>
      <c r="G150" s="4">
        <v>1625</v>
      </c>
    </row>
    <row r="151" spans="1:7" hidden="1">
      <c r="A151" s="11" t="s">
        <v>149</v>
      </c>
      <c r="B151" s="16">
        <v>6936</v>
      </c>
      <c r="C151" s="2">
        <v>752</v>
      </c>
      <c r="D151" s="5">
        <v>0.62068871999999997</v>
      </c>
      <c r="E151" s="2">
        <v>48882.143666670003</v>
      </c>
      <c r="F151" s="2">
        <v>11346.51533333</v>
      </c>
      <c r="G151" s="2">
        <v>75</v>
      </c>
    </row>
    <row r="152" spans="1:7" hidden="1">
      <c r="A152" s="11" t="s">
        <v>150</v>
      </c>
      <c r="B152" s="16">
        <v>22629</v>
      </c>
      <c r="C152" s="2">
        <v>3025</v>
      </c>
      <c r="D152" s="5">
        <v>0.55652948999999996</v>
      </c>
      <c r="E152" s="2">
        <v>64495.203333329999</v>
      </c>
      <c r="F152" s="2">
        <v>35974.514999999999</v>
      </c>
      <c r="G152" s="2">
        <v>221</v>
      </c>
    </row>
    <row r="153" spans="1:7" hidden="1">
      <c r="A153" s="12" t="s">
        <v>151</v>
      </c>
      <c r="B153" s="17">
        <v>44633</v>
      </c>
      <c r="C153" s="3">
        <v>5442</v>
      </c>
      <c r="D153" s="6">
        <v>0.56299681999999995</v>
      </c>
      <c r="E153" s="3">
        <v>109751.89200000001</v>
      </c>
      <c r="F153" s="3">
        <v>80734.197333329997</v>
      </c>
      <c r="G153" s="3">
        <v>434</v>
      </c>
    </row>
    <row r="154" spans="1:7" hidden="1">
      <c r="A154" s="11" t="s">
        <v>152</v>
      </c>
      <c r="B154" s="16">
        <v>2476</v>
      </c>
      <c r="C154" s="2">
        <v>265</v>
      </c>
      <c r="D154" s="5">
        <v>0.76089790999999996</v>
      </c>
      <c r="E154" s="2">
        <v>19712.588333330001</v>
      </c>
      <c r="F154" s="2">
        <v>4893.6270000000004</v>
      </c>
      <c r="G154" s="2">
        <v>24</v>
      </c>
    </row>
    <row r="155" spans="1:7" hidden="1">
      <c r="A155" s="11" t="s">
        <v>153</v>
      </c>
      <c r="B155" s="16">
        <v>2060</v>
      </c>
      <c r="C155" s="2">
        <v>295</v>
      </c>
      <c r="D155" s="5">
        <v>0.81647166999999998</v>
      </c>
      <c r="E155" s="2">
        <v>11128.87066667</v>
      </c>
      <c r="F155" s="2">
        <v>8424.1193333299998</v>
      </c>
      <c r="G155" s="2">
        <v>29</v>
      </c>
    </row>
    <row r="156" spans="1:7" hidden="1">
      <c r="A156" s="12" t="s">
        <v>154</v>
      </c>
      <c r="B156" s="17">
        <v>6061</v>
      </c>
      <c r="C156" s="3">
        <v>732</v>
      </c>
      <c r="D156" s="6">
        <v>0.66139632999999998</v>
      </c>
      <c r="E156" s="3">
        <v>56804.541666669997</v>
      </c>
      <c r="F156" s="3">
        <v>21649.787666669999</v>
      </c>
      <c r="G156" s="3">
        <v>69</v>
      </c>
    </row>
    <row r="157" spans="1:7" hidden="1">
      <c r="A157" s="11" t="s">
        <v>155</v>
      </c>
      <c r="B157" s="16">
        <v>5675</v>
      </c>
      <c r="C157" s="2">
        <v>770</v>
      </c>
      <c r="D157" s="5">
        <v>0.65538711999999999</v>
      </c>
      <c r="E157" s="2">
        <v>35746.714666669999</v>
      </c>
      <c r="F157" s="2">
        <v>19976.396333330002</v>
      </c>
      <c r="G157" s="2">
        <v>37</v>
      </c>
    </row>
    <row r="158" spans="1:7" hidden="1">
      <c r="A158" s="11" t="s">
        <v>156</v>
      </c>
      <c r="B158" s="16">
        <v>10643</v>
      </c>
      <c r="C158" s="2">
        <v>1400</v>
      </c>
      <c r="D158" s="5">
        <v>0.57954379</v>
      </c>
      <c r="E158" s="2">
        <v>84028.106</v>
      </c>
      <c r="F158" s="2">
        <v>14771.01166667</v>
      </c>
      <c r="G158" s="2">
        <v>83</v>
      </c>
    </row>
    <row r="159" spans="1:7" hidden="1">
      <c r="A159" s="12" t="s">
        <v>157</v>
      </c>
      <c r="B159" s="17">
        <v>5185</v>
      </c>
      <c r="C159" s="3">
        <v>761</v>
      </c>
      <c r="D159" s="6">
        <v>0.68481519999999996</v>
      </c>
      <c r="E159" s="3">
        <v>37165.112333329998</v>
      </c>
      <c r="F159" s="3">
        <v>18788.143666669999</v>
      </c>
      <c r="G159" s="3">
        <v>49</v>
      </c>
    </row>
    <row r="160" spans="1:7" hidden="1">
      <c r="A160" s="11" t="s">
        <v>158</v>
      </c>
      <c r="B160" s="16">
        <v>1862</v>
      </c>
      <c r="C160" s="2">
        <v>216</v>
      </c>
      <c r="D160" s="5">
        <v>1</v>
      </c>
      <c r="E160" s="2">
        <v>17851.205333329999</v>
      </c>
      <c r="F160" s="2">
        <v>10598.892</v>
      </c>
      <c r="G160" s="2">
        <v>40</v>
      </c>
    </row>
    <row r="161" spans="1:7" hidden="1">
      <c r="A161" s="11" t="s">
        <v>159</v>
      </c>
      <c r="B161" s="16">
        <v>1342</v>
      </c>
      <c r="C161" s="2">
        <v>170</v>
      </c>
      <c r="D161" s="5">
        <v>0.83440276999999996</v>
      </c>
      <c r="E161" s="2">
        <v>10332.75433333</v>
      </c>
      <c r="F161" s="2">
        <v>7728.4146666699999</v>
      </c>
      <c r="G161" s="2">
        <v>26</v>
      </c>
    </row>
    <row r="162" spans="1:7" hidden="1">
      <c r="A162" s="12" t="s">
        <v>160</v>
      </c>
      <c r="B162" s="17">
        <v>3619</v>
      </c>
      <c r="C162" s="3">
        <v>480</v>
      </c>
      <c r="D162" s="6">
        <v>0.74620096000000002</v>
      </c>
      <c r="E162" s="3">
        <v>12455.578</v>
      </c>
      <c r="F162" s="3">
        <v>7939.0103333300003</v>
      </c>
      <c r="G162" s="3">
        <v>43</v>
      </c>
    </row>
    <row r="163" spans="1:7" hidden="1">
      <c r="A163" s="11" t="s">
        <v>161</v>
      </c>
      <c r="B163" s="16">
        <v>1211</v>
      </c>
      <c r="C163" s="2">
        <v>135</v>
      </c>
      <c r="D163" s="5">
        <v>1</v>
      </c>
      <c r="E163" s="2">
        <v>20256.838666669999</v>
      </c>
      <c r="F163" s="2">
        <v>6388.7206666700004</v>
      </c>
      <c r="G163" s="2">
        <v>15</v>
      </c>
    </row>
    <row r="164" spans="1:7" hidden="1">
      <c r="A164" s="11" t="s">
        <v>162</v>
      </c>
      <c r="B164" s="16">
        <v>1265</v>
      </c>
      <c r="C164" s="2">
        <v>152</v>
      </c>
      <c r="D164" s="5">
        <v>1</v>
      </c>
      <c r="E164" s="2">
        <v>10488.777666669999</v>
      </c>
      <c r="F164" s="2">
        <v>3955.7786666699999</v>
      </c>
      <c r="G164" s="2">
        <v>22</v>
      </c>
    </row>
    <row r="165" spans="1:7" hidden="1">
      <c r="A165" s="11" t="s">
        <v>163</v>
      </c>
      <c r="B165" s="16">
        <v>928</v>
      </c>
      <c r="C165" s="2">
        <v>96</v>
      </c>
      <c r="D165" s="5">
        <v>1</v>
      </c>
      <c r="E165" s="2">
        <v>10896.01566667</v>
      </c>
      <c r="F165" s="2">
        <v>11698.35133333</v>
      </c>
      <c r="G165" s="2">
        <v>22</v>
      </c>
    </row>
    <row r="166" spans="1:7" ht="15.75" hidden="1" thickBot="1">
      <c r="A166" s="13" t="s">
        <v>164</v>
      </c>
      <c r="B166" s="18">
        <v>116525</v>
      </c>
      <c r="C166" s="4">
        <v>14691</v>
      </c>
      <c r="D166" s="7">
        <v>11.479330770000001</v>
      </c>
      <c r="E166" s="4">
        <v>549996.34233332996</v>
      </c>
      <c r="F166" s="4">
        <v>264867.48100000003</v>
      </c>
      <c r="G166" s="4">
        <v>1189</v>
      </c>
    </row>
    <row r="167" spans="1:7" hidden="1">
      <c r="A167" s="11" t="s">
        <v>165</v>
      </c>
      <c r="B167" s="16">
        <v>88832</v>
      </c>
      <c r="C167" s="2">
        <v>11000</v>
      </c>
      <c r="D167" s="5">
        <v>0.54157982999999998</v>
      </c>
      <c r="E167" s="2">
        <v>143016.45000000001</v>
      </c>
      <c r="F167" s="2">
        <v>109454.67200000001</v>
      </c>
      <c r="G167" s="2">
        <v>876</v>
      </c>
    </row>
    <row r="168" spans="1:7" hidden="1">
      <c r="A168" s="11" t="s">
        <v>166</v>
      </c>
      <c r="B168" s="16">
        <v>15562</v>
      </c>
      <c r="C168" s="2">
        <v>2075</v>
      </c>
      <c r="D168" s="5">
        <v>0.56676749999999998</v>
      </c>
      <c r="E168" s="2">
        <v>52565.500333329997</v>
      </c>
      <c r="F168" s="2">
        <v>30669.83433333</v>
      </c>
      <c r="G168" s="2">
        <v>161</v>
      </c>
    </row>
    <row r="169" spans="1:7" hidden="1">
      <c r="A169" s="12" t="s">
        <v>167</v>
      </c>
      <c r="B169" s="17">
        <v>9741</v>
      </c>
      <c r="C169" s="3">
        <v>1255</v>
      </c>
      <c r="D169" s="6">
        <v>0.60094393999999995</v>
      </c>
      <c r="E169" s="3">
        <v>28348.068666669998</v>
      </c>
      <c r="F169" s="3">
        <v>15714.652666669999</v>
      </c>
      <c r="G169" s="3">
        <v>125</v>
      </c>
    </row>
    <row r="170" spans="1:7" hidden="1">
      <c r="A170" s="11" t="s">
        <v>168</v>
      </c>
      <c r="B170" s="16">
        <v>9098</v>
      </c>
      <c r="C170" s="2">
        <v>1151</v>
      </c>
      <c r="D170" s="5">
        <v>0.61857697</v>
      </c>
      <c r="E170" s="2">
        <v>58360.884666669997</v>
      </c>
      <c r="F170" s="2">
        <v>18120.031666669998</v>
      </c>
      <c r="G170" s="2">
        <v>97</v>
      </c>
    </row>
    <row r="171" spans="1:7" hidden="1">
      <c r="A171" s="11" t="s">
        <v>169</v>
      </c>
      <c r="B171" s="16">
        <v>14344</v>
      </c>
      <c r="C171" s="2">
        <v>1833</v>
      </c>
      <c r="D171" s="5">
        <v>0.59063726999999999</v>
      </c>
      <c r="E171" s="2">
        <v>34067.744333330003</v>
      </c>
      <c r="F171" s="2">
        <v>50474.962666669999</v>
      </c>
      <c r="G171" s="2">
        <v>111</v>
      </c>
    </row>
    <row r="172" spans="1:7" hidden="1">
      <c r="A172" s="12" t="s">
        <v>170</v>
      </c>
      <c r="B172" s="17">
        <v>6497</v>
      </c>
      <c r="C172" s="3">
        <v>924</v>
      </c>
      <c r="D172" s="6">
        <v>0.62401234999999999</v>
      </c>
      <c r="E172" s="3">
        <v>45574.259333330003</v>
      </c>
      <c r="F172" s="3">
        <v>13432.055666669999</v>
      </c>
      <c r="G172" s="3">
        <v>97</v>
      </c>
    </row>
    <row r="173" spans="1:7" hidden="1">
      <c r="A173" s="11" t="s">
        <v>171</v>
      </c>
      <c r="B173" s="16">
        <v>11295</v>
      </c>
      <c r="C173" s="2">
        <v>1565</v>
      </c>
      <c r="D173" s="5">
        <v>0.56613358999999996</v>
      </c>
      <c r="E173" s="2">
        <v>32046.823333330001</v>
      </c>
      <c r="F173" s="2">
        <v>18868.712333330001</v>
      </c>
      <c r="G173" s="2">
        <v>91</v>
      </c>
    </row>
    <row r="174" spans="1:7" hidden="1">
      <c r="A174" s="11" t="s">
        <v>172</v>
      </c>
      <c r="B174" s="16">
        <v>2305</v>
      </c>
      <c r="C174" s="2">
        <v>307</v>
      </c>
      <c r="D174" s="5">
        <v>0.79687947000000003</v>
      </c>
      <c r="E174" s="2">
        <v>25019.937999999998</v>
      </c>
      <c r="F174" s="2">
        <v>10565.135333329999</v>
      </c>
      <c r="G174" s="2">
        <v>23</v>
      </c>
    </row>
    <row r="175" spans="1:7" hidden="1">
      <c r="A175" s="12" t="s">
        <v>173</v>
      </c>
      <c r="B175" s="17">
        <v>952</v>
      </c>
      <c r="C175" s="3">
        <v>135</v>
      </c>
      <c r="D175" s="6">
        <v>1</v>
      </c>
      <c r="E175" s="3">
        <v>7340.8926666699999</v>
      </c>
      <c r="F175" s="3">
        <v>5134.70533333</v>
      </c>
      <c r="G175" s="3">
        <v>14</v>
      </c>
    </row>
    <row r="176" spans="1:7" hidden="1">
      <c r="A176" s="11" t="s">
        <v>174</v>
      </c>
      <c r="B176" s="16">
        <v>1756</v>
      </c>
      <c r="C176" s="2">
        <v>260</v>
      </c>
      <c r="D176" s="5">
        <v>0.86149808000000005</v>
      </c>
      <c r="E176" s="2">
        <v>17020.69033333</v>
      </c>
      <c r="F176" s="2">
        <v>10039.884</v>
      </c>
      <c r="G176" s="2">
        <v>17</v>
      </c>
    </row>
    <row r="177" spans="1:14" hidden="1">
      <c r="A177" s="11" t="s">
        <v>175</v>
      </c>
      <c r="B177" s="16">
        <v>4970</v>
      </c>
      <c r="C177" s="2">
        <v>628</v>
      </c>
      <c r="D177" s="5">
        <v>0.70492834999999998</v>
      </c>
      <c r="E177" s="2">
        <v>35143.436333329999</v>
      </c>
      <c r="F177" s="2">
        <v>12908.85933333</v>
      </c>
      <c r="G177" s="2">
        <v>40</v>
      </c>
    </row>
    <row r="178" spans="1:14" hidden="1">
      <c r="A178" s="12" t="s">
        <v>176</v>
      </c>
      <c r="B178" s="17">
        <v>8537</v>
      </c>
      <c r="C178" s="3">
        <v>1275</v>
      </c>
      <c r="D178" s="6">
        <v>0.62233232999999999</v>
      </c>
      <c r="E178" s="3">
        <v>23848.453000000001</v>
      </c>
      <c r="F178" s="3">
        <v>39527.184999999998</v>
      </c>
      <c r="G178" s="3">
        <v>117</v>
      </c>
    </row>
    <row r="179" spans="1:14" hidden="1">
      <c r="A179" s="11" t="s">
        <v>177</v>
      </c>
      <c r="B179" s="16">
        <v>1721</v>
      </c>
      <c r="C179" s="2">
        <v>216</v>
      </c>
      <c r="D179" s="5">
        <v>0.88687755999999995</v>
      </c>
      <c r="E179" s="2">
        <v>13419.364666670001</v>
      </c>
      <c r="F179" s="2">
        <v>6567.7389999999996</v>
      </c>
      <c r="G179" s="2">
        <v>11</v>
      </c>
    </row>
    <row r="180" spans="1:14" hidden="1">
      <c r="A180" s="11" t="s">
        <v>178</v>
      </c>
      <c r="B180" s="16">
        <v>5979</v>
      </c>
      <c r="C180" s="2">
        <v>769</v>
      </c>
      <c r="D180" s="5">
        <v>0.71273830000000005</v>
      </c>
      <c r="E180" s="2">
        <v>66597.365333330003</v>
      </c>
      <c r="F180" s="2">
        <v>16066.42666667</v>
      </c>
      <c r="G180" s="2">
        <v>76</v>
      </c>
    </row>
    <row r="181" spans="1:14" hidden="1">
      <c r="A181" s="11" t="s">
        <v>179</v>
      </c>
      <c r="B181" s="16">
        <v>1847</v>
      </c>
      <c r="C181" s="2">
        <v>244</v>
      </c>
      <c r="D181" s="5">
        <v>1</v>
      </c>
      <c r="E181" s="2">
        <v>20214.641666669999</v>
      </c>
      <c r="F181" s="2">
        <v>7543.0460000000003</v>
      </c>
      <c r="G181" s="2">
        <v>13</v>
      </c>
    </row>
    <row r="182" spans="1:14" ht="15.75" hidden="1" thickBot="1">
      <c r="A182" s="13" t="s">
        <v>180</v>
      </c>
      <c r="B182" s="18">
        <v>183436</v>
      </c>
      <c r="C182" s="4">
        <v>23637</v>
      </c>
      <c r="D182" s="7">
        <v>10.69390553</v>
      </c>
      <c r="E182" s="4">
        <v>602584.51266667002</v>
      </c>
      <c r="F182" s="4">
        <v>365087.902</v>
      </c>
      <c r="G182" s="4">
        <v>1869</v>
      </c>
    </row>
    <row r="183" spans="1:14">
      <c r="A183" s="11" t="s">
        <v>181</v>
      </c>
      <c r="B183" s="16">
        <v>14982</v>
      </c>
      <c r="C183" s="2">
        <v>1930</v>
      </c>
      <c r="D183" s="5">
        <v>0.57479113000000004</v>
      </c>
      <c r="E183" s="2">
        <v>59718.857000000004</v>
      </c>
      <c r="F183" s="2">
        <v>27285.467333330002</v>
      </c>
      <c r="G183" s="2">
        <v>160</v>
      </c>
      <c r="H183" s="25">
        <f>(C183/C$448)/($B183/$B$448)</f>
        <v>1.0716656582412554</v>
      </c>
      <c r="I183" s="25">
        <f t="shared" ref="I183:L198" si="0">(D183/D$448)/($B183/$B$448)</f>
        <v>0.61088592321473156</v>
      </c>
      <c r="J183" s="25">
        <f t="shared" si="0"/>
        <v>1.0163533217598373</v>
      </c>
      <c r="K183" s="25">
        <f t="shared" si="0"/>
        <v>1.0217262667173437</v>
      </c>
      <c r="L183" s="25">
        <f t="shared" si="0"/>
        <v>1.2119869488969921</v>
      </c>
      <c r="M183" s="28">
        <f t="shared" ref="M183:M209" si="1">MMULT(H183:L183,$B$452:$B$456)</f>
        <v>1.0665559414044503</v>
      </c>
      <c r="N183" s="64">
        <f>M183*B183*$F$452/1000</f>
        <v>457.80004028517322</v>
      </c>
    </row>
    <row r="184" spans="1:14">
      <c r="A184" s="11" t="s">
        <v>182</v>
      </c>
      <c r="B184" s="16">
        <v>75298</v>
      </c>
      <c r="C184" s="2">
        <v>10172</v>
      </c>
      <c r="D184" s="5">
        <v>0.53671897999999996</v>
      </c>
      <c r="E184" s="2">
        <v>152557.79333332999</v>
      </c>
      <c r="F184" s="2">
        <v>91428.604333330004</v>
      </c>
      <c r="G184" s="2">
        <v>937</v>
      </c>
      <c r="H184" s="25">
        <f t="shared" ref="H184:H209" si="2">(C184/C$448)/($B184/$B$448)</f>
        <v>1.1238146988132227</v>
      </c>
      <c r="I184" s="25">
        <f t="shared" si="0"/>
        <v>0.113496734249714</v>
      </c>
      <c r="J184" s="25">
        <f t="shared" si="0"/>
        <v>0.51659949110803016</v>
      </c>
      <c r="K184" s="25">
        <f t="shared" si="0"/>
        <v>0.68119523888249001</v>
      </c>
      <c r="L184" s="25">
        <f t="shared" si="0"/>
        <v>1.4122250254710556</v>
      </c>
      <c r="M184" s="28">
        <f t="shared" si="1"/>
        <v>1.0966810990160583</v>
      </c>
      <c r="N184" s="64">
        <f t="shared" ref="N184:N209" si="3">M184*B184*$F$452/1000</f>
        <v>2365.8444876550025</v>
      </c>
    </row>
    <row r="185" spans="1:14">
      <c r="A185" s="12" t="s">
        <v>183</v>
      </c>
      <c r="B185" s="17">
        <v>132920</v>
      </c>
      <c r="C185" s="3">
        <v>15925</v>
      </c>
      <c r="D185" s="6">
        <v>0.52537507999999999</v>
      </c>
      <c r="E185" s="3">
        <v>206452.61066666999</v>
      </c>
      <c r="F185" s="3">
        <v>154964.111</v>
      </c>
      <c r="G185" s="3">
        <v>1466</v>
      </c>
      <c r="H185" s="25">
        <f t="shared" si="2"/>
        <v>0.99669184764783147</v>
      </c>
      <c r="I185" s="25">
        <f t="shared" si="0"/>
        <v>6.2935978580927157E-2</v>
      </c>
      <c r="J185" s="25">
        <f t="shared" si="0"/>
        <v>0.39603453892485507</v>
      </c>
      <c r="K185" s="25">
        <f t="shared" si="0"/>
        <v>0.65405421853273649</v>
      </c>
      <c r="L185" s="25">
        <f t="shared" si="0"/>
        <v>1.2516744608898849</v>
      </c>
      <c r="M185" s="28">
        <f t="shared" si="1"/>
        <v>0.97180233373213931</v>
      </c>
      <c r="N185" s="64">
        <f t="shared" si="3"/>
        <v>3700.7578134263131</v>
      </c>
    </row>
    <row r="186" spans="1:14">
      <c r="A186" s="11" t="s">
        <v>184</v>
      </c>
      <c r="B186" s="16">
        <v>37101</v>
      </c>
      <c r="C186" s="2">
        <v>4448</v>
      </c>
      <c r="D186" s="5">
        <v>0.53029322999999995</v>
      </c>
      <c r="E186" s="2">
        <v>65337.275666670001</v>
      </c>
      <c r="F186" s="2">
        <v>33448.953666670001</v>
      </c>
      <c r="G186" s="2">
        <v>378</v>
      </c>
      <c r="H186" s="25">
        <f t="shared" si="2"/>
        <v>0.9973577361027397</v>
      </c>
      <c r="I186" s="25">
        <f t="shared" si="0"/>
        <v>0.22758850344224094</v>
      </c>
      <c r="J186" s="25">
        <f t="shared" si="0"/>
        <v>0.44903316979152463</v>
      </c>
      <c r="K186" s="25">
        <f t="shared" si="0"/>
        <v>0.50578957768959654</v>
      </c>
      <c r="L186" s="25">
        <f t="shared" si="0"/>
        <v>1.1562558355983752</v>
      </c>
      <c r="M186" s="28">
        <f t="shared" si="1"/>
        <v>0.97049284808756164</v>
      </c>
      <c r="N186" s="64">
        <f t="shared" si="3"/>
        <v>1031.57390898677</v>
      </c>
    </row>
    <row r="187" spans="1:14">
      <c r="A187" s="11" t="s">
        <v>185</v>
      </c>
      <c r="B187" s="16">
        <v>3312</v>
      </c>
      <c r="C187" s="2">
        <v>445</v>
      </c>
      <c r="D187" s="5">
        <v>0.76929961000000002</v>
      </c>
      <c r="E187" s="2">
        <v>10382.79766667</v>
      </c>
      <c r="F187" s="2">
        <v>7056.0450000000001</v>
      </c>
      <c r="G187" s="2">
        <v>21</v>
      </c>
      <c r="H187" s="25">
        <f t="shared" si="2"/>
        <v>1.1177417691105773</v>
      </c>
      <c r="I187" s="25">
        <f t="shared" si="0"/>
        <v>3.6984950090412978</v>
      </c>
      <c r="J187" s="25">
        <f t="shared" si="0"/>
        <v>0.79933177893888541</v>
      </c>
      <c r="K187" s="25">
        <f t="shared" si="0"/>
        <v>1.1952093125833778</v>
      </c>
      <c r="L187" s="25">
        <f t="shared" si="0"/>
        <v>0.71957608287264008</v>
      </c>
      <c r="M187" s="28">
        <f t="shared" si="1"/>
        <v>1.141450127419418</v>
      </c>
      <c r="N187" s="64">
        <f t="shared" si="3"/>
        <v>108.31027624416605</v>
      </c>
    </row>
    <row r="188" spans="1:14">
      <c r="A188" s="12" t="s">
        <v>186</v>
      </c>
      <c r="B188" s="17">
        <v>3240</v>
      </c>
      <c r="C188" s="3">
        <v>433</v>
      </c>
      <c r="D188" s="6">
        <v>0.79201425999999997</v>
      </c>
      <c r="E188" s="3">
        <v>17715.542000000001</v>
      </c>
      <c r="F188" s="3">
        <v>7709.4870000000001</v>
      </c>
      <c r="G188" s="3">
        <v>31</v>
      </c>
      <c r="H188" s="25">
        <f t="shared" si="2"/>
        <v>1.1117693162119588</v>
      </c>
      <c r="I188" s="25">
        <f t="shared" si="0"/>
        <v>3.8923137785948407</v>
      </c>
      <c r="J188" s="25">
        <f t="shared" si="0"/>
        <v>1.3941594617293454</v>
      </c>
      <c r="K188" s="25">
        <f t="shared" si="0"/>
        <v>1.3349144212955382</v>
      </c>
      <c r="L188" s="25">
        <f t="shared" si="0"/>
        <v>1.085836501773952</v>
      </c>
      <c r="M188" s="28">
        <f t="shared" si="1"/>
        <v>1.1628219090729877</v>
      </c>
      <c r="N188" s="64">
        <f t="shared" si="3"/>
        <v>107.93955183025231</v>
      </c>
    </row>
    <row r="189" spans="1:14">
      <c r="A189" s="11" t="s">
        <v>187</v>
      </c>
      <c r="B189" s="16">
        <v>2830</v>
      </c>
      <c r="C189" s="2">
        <v>429</v>
      </c>
      <c r="D189" s="5">
        <v>0.80633356</v>
      </c>
      <c r="E189" s="2">
        <v>18810.063999999998</v>
      </c>
      <c r="F189" s="2">
        <v>11920.737999999999</v>
      </c>
      <c r="G189" s="2">
        <v>24</v>
      </c>
      <c r="H189" s="25">
        <f t="shared" si="2"/>
        <v>1.2610800469744119</v>
      </c>
      <c r="I189" s="25">
        <f t="shared" si="0"/>
        <v>4.5367845262701429</v>
      </c>
      <c r="J189" s="25">
        <f t="shared" si="0"/>
        <v>1.6947547291446141</v>
      </c>
      <c r="K189" s="25">
        <f t="shared" si="0"/>
        <v>2.3631411460141312</v>
      </c>
      <c r="L189" s="25">
        <f t="shared" si="0"/>
        <v>0.96243755132728281</v>
      </c>
      <c r="M189" s="28">
        <f t="shared" si="1"/>
        <v>1.3315000548665927</v>
      </c>
      <c r="N189" s="64">
        <f t="shared" si="3"/>
        <v>107.95680390854062</v>
      </c>
    </row>
    <row r="190" spans="1:14">
      <c r="A190" s="11" t="s">
        <v>188</v>
      </c>
      <c r="B190" s="16">
        <v>18770</v>
      </c>
      <c r="C190" s="2">
        <v>2729</v>
      </c>
      <c r="D190" s="5">
        <v>0.57521109999999998</v>
      </c>
      <c r="E190" s="2">
        <v>43947.70166667</v>
      </c>
      <c r="F190" s="2">
        <v>32324.246666669998</v>
      </c>
      <c r="G190" s="2">
        <v>205</v>
      </c>
      <c r="H190" s="25">
        <f t="shared" si="2"/>
        <v>1.2095144484126545</v>
      </c>
      <c r="I190" s="25">
        <f t="shared" si="0"/>
        <v>0.48795844466027904</v>
      </c>
      <c r="J190" s="25">
        <f t="shared" si="0"/>
        <v>0.59700079829467478</v>
      </c>
      <c r="K190" s="25">
        <f t="shared" si="0"/>
        <v>0.96613339534805354</v>
      </c>
      <c r="L190" s="25">
        <f t="shared" si="0"/>
        <v>1.2394737733140719</v>
      </c>
      <c r="M190" s="28">
        <f t="shared" si="1"/>
        <v>1.1832828541030651</v>
      </c>
      <c r="N190" s="64">
        <f t="shared" si="3"/>
        <v>636.3195092179335</v>
      </c>
    </row>
    <row r="191" spans="1:14">
      <c r="A191" s="12" t="s">
        <v>189</v>
      </c>
      <c r="B191" s="17">
        <v>19017</v>
      </c>
      <c r="C191" s="3">
        <v>2772</v>
      </c>
      <c r="D191" s="6">
        <v>0.54414092999999997</v>
      </c>
      <c r="E191" s="3">
        <v>35526.016333330001</v>
      </c>
      <c r="F191" s="3">
        <v>24153.616999999998</v>
      </c>
      <c r="G191" s="3">
        <v>223</v>
      </c>
      <c r="H191" s="25">
        <f t="shared" si="2"/>
        <v>1.2126152259183371</v>
      </c>
      <c r="I191" s="25">
        <f t="shared" si="0"/>
        <v>0.45560579656582467</v>
      </c>
      <c r="J191" s="25">
        <f t="shared" si="0"/>
        <v>0.47632954648878012</v>
      </c>
      <c r="K191" s="25">
        <f t="shared" si="0"/>
        <v>0.71254635627088481</v>
      </c>
      <c r="L191" s="25">
        <f t="shared" si="0"/>
        <v>1.3307933127095382</v>
      </c>
      <c r="M191" s="28">
        <f t="shared" si="1"/>
        <v>1.1811269322649685</v>
      </c>
      <c r="N191" s="64">
        <f t="shared" si="3"/>
        <v>643.51840640970465</v>
      </c>
    </row>
    <row r="192" spans="1:14">
      <c r="A192" s="11" t="s">
        <v>190</v>
      </c>
      <c r="B192" s="16">
        <v>18620</v>
      </c>
      <c r="C192" s="2">
        <v>2569</v>
      </c>
      <c r="D192" s="5">
        <v>0.54894929000000003</v>
      </c>
      <c r="E192" s="2">
        <v>35056.514666670002</v>
      </c>
      <c r="F192" s="2">
        <v>20325.30033333</v>
      </c>
      <c r="G192" s="2">
        <v>179</v>
      </c>
      <c r="H192" s="25">
        <f t="shared" si="2"/>
        <v>1.1477735839494663</v>
      </c>
      <c r="I192" s="25">
        <f t="shared" si="0"/>
        <v>0.469431689616158</v>
      </c>
      <c r="J192" s="25">
        <f t="shared" si="0"/>
        <v>0.48005619254179738</v>
      </c>
      <c r="K192" s="25">
        <f t="shared" si="0"/>
        <v>0.61239304472404277</v>
      </c>
      <c r="L192" s="25">
        <f t="shared" si="0"/>
        <v>1.090990848495931</v>
      </c>
      <c r="M192" s="28">
        <f t="shared" si="1"/>
        <v>1.1132773425611802</v>
      </c>
      <c r="N192" s="64">
        <f t="shared" si="3"/>
        <v>593.88921899801846</v>
      </c>
    </row>
    <row r="193" spans="1:14">
      <c r="A193" s="11" t="s">
        <v>191</v>
      </c>
      <c r="B193" s="16">
        <v>11891</v>
      </c>
      <c r="C193" s="2">
        <v>1690</v>
      </c>
      <c r="D193" s="5">
        <v>0.59550000000000003</v>
      </c>
      <c r="E193" s="2">
        <v>68195.022333329995</v>
      </c>
      <c r="F193" s="2">
        <v>23383.646333330002</v>
      </c>
      <c r="G193" s="2">
        <v>145</v>
      </c>
      <c r="H193" s="25">
        <f t="shared" si="2"/>
        <v>1.1823338488285924</v>
      </c>
      <c r="I193" s="25">
        <f t="shared" si="0"/>
        <v>0.79741286772965225</v>
      </c>
      <c r="J193" s="25">
        <f t="shared" si="0"/>
        <v>1.4623028068506407</v>
      </c>
      <c r="K193" s="25">
        <f t="shared" si="0"/>
        <v>1.103231895900564</v>
      </c>
      <c r="L193" s="25">
        <f t="shared" si="0"/>
        <v>1.3838766335434027</v>
      </c>
      <c r="M193" s="28">
        <f t="shared" si="1"/>
        <v>1.1858219304697846</v>
      </c>
      <c r="N193" s="64">
        <f t="shared" si="3"/>
        <v>403.98035962487631</v>
      </c>
    </row>
    <row r="194" spans="1:14">
      <c r="A194" s="12" t="s">
        <v>192</v>
      </c>
      <c r="B194" s="17">
        <v>26085</v>
      </c>
      <c r="C194" s="3">
        <v>3593</v>
      </c>
      <c r="D194" s="6">
        <v>0.55550774000000003</v>
      </c>
      <c r="E194" s="3">
        <v>37690.582000000002</v>
      </c>
      <c r="F194" s="3">
        <v>46108.626333330001</v>
      </c>
      <c r="G194" s="3">
        <v>330</v>
      </c>
      <c r="H194" s="25">
        <f t="shared" si="2"/>
        <v>1.1458774521742165</v>
      </c>
      <c r="I194" s="25">
        <f t="shared" si="0"/>
        <v>0.33909323548188824</v>
      </c>
      <c r="J194" s="25">
        <f t="shared" si="0"/>
        <v>0.36842154493573992</v>
      </c>
      <c r="K194" s="25">
        <f t="shared" si="0"/>
        <v>0.99166342907692828</v>
      </c>
      <c r="L194" s="25">
        <f t="shared" si="0"/>
        <v>1.4357236425540689</v>
      </c>
      <c r="M194" s="28">
        <f t="shared" si="1"/>
        <v>1.1240986922446647</v>
      </c>
      <c r="N194" s="64">
        <f t="shared" si="3"/>
        <v>840.07426005171726</v>
      </c>
    </row>
    <row r="195" spans="1:14">
      <c r="A195" s="11" t="s">
        <v>193</v>
      </c>
      <c r="B195" s="16">
        <v>10845</v>
      </c>
      <c r="C195" s="2">
        <v>1536</v>
      </c>
      <c r="D195" s="5">
        <v>0.54681833000000002</v>
      </c>
      <c r="E195" s="2">
        <v>6591.8293333299998</v>
      </c>
      <c r="F195" s="2">
        <v>14991.393333329999</v>
      </c>
      <c r="G195" s="2">
        <v>84</v>
      </c>
      <c r="H195" s="25">
        <f t="shared" si="2"/>
        <v>1.1782391710685172</v>
      </c>
      <c r="I195" s="25">
        <f t="shared" si="0"/>
        <v>0.80284805703296558</v>
      </c>
      <c r="J195" s="25">
        <f t="shared" si="0"/>
        <v>0.15498134125949256</v>
      </c>
      <c r="K195" s="25">
        <f t="shared" si="0"/>
        <v>0.77550641964978018</v>
      </c>
      <c r="L195" s="25">
        <f t="shared" si="0"/>
        <v>0.87901742239711711</v>
      </c>
      <c r="M195" s="28">
        <f t="shared" si="1"/>
        <v>1.1374660829447643</v>
      </c>
      <c r="N195" s="64">
        <f t="shared" si="3"/>
        <v>353.41941730981995</v>
      </c>
    </row>
    <row r="196" spans="1:14">
      <c r="A196" s="11" t="s">
        <v>194</v>
      </c>
      <c r="B196" s="16">
        <v>1242</v>
      </c>
      <c r="C196" s="2">
        <v>196</v>
      </c>
      <c r="D196" s="5">
        <v>0.84336898000000005</v>
      </c>
      <c r="E196" s="2">
        <v>6160.3663333300001</v>
      </c>
      <c r="F196" s="2">
        <v>10426.37866667</v>
      </c>
      <c r="G196" s="2">
        <v>17</v>
      </c>
      <c r="H196" s="25">
        <f t="shared" si="2"/>
        <v>1.3128232913598392</v>
      </c>
      <c r="I196" s="25">
        <f t="shared" si="0"/>
        <v>10.812245052562378</v>
      </c>
      <c r="J196" s="25">
        <f t="shared" si="0"/>
        <v>1.26470128462404</v>
      </c>
      <c r="K196" s="25">
        <f t="shared" si="0"/>
        <v>4.7096089963238219</v>
      </c>
      <c r="L196" s="25">
        <f t="shared" si="0"/>
        <v>1.5533705915980802</v>
      </c>
      <c r="M196" s="28">
        <f t="shared" si="1"/>
        <v>1.526808485143383</v>
      </c>
      <c r="N196" s="64">
        <f t="shared" si="3"/>
        <v>54.328605174700549</v>
      </c>
    </row>
    <row r="197" spans="1:14">
      <c r="A197" s="12" t="s">
        <v>195</v>
      </c>
      <c r="B197" s="17">
        <v>12555</v>
      </c>
      <c r="C197" s="3">
        <v>1798</v>
      </c>
      <c r="D197" s="6">
        <v>0.57829945000000005</v>
      </c>
      <c r="E197" s="3">
        <v>27526.877</v>
      </c>
      <c r="F197" s="3">
        <v>20739.834666670002</v>
      </c>
      <c r="G197" s="3">
        <v>118</v>
      </c>
      <c r="H197" s="25">
        <f t="shared" si="2"/>
        <v>1.1913648099823302</v>
      </c>
      <c r="I197" s="25">
        <f t="shared" si="0"/>
        <v>0.73342534706344187</v>
      </c>
      <c r="J197" s="25">
        <f t="shared" si="0"/>
        <v>0.55904046174363076</v>
      </c>
      <c r="K197" s="25">
        <f t="shared" si="0"/>
        <v>0.92674772270456296</v>
      </c>
      <c r="L197" s="25">
        <f t="shared" si="0"/>
        <v>1.0666281557488144</v>
      </c>
      <c r="M197" s="28">
        <f t="shared" si="1"/>
        <v>1.1640988995014085</v>
      </c>
      <c r="N197" s="64">
        <f t="shared" si="3"/>
        <v>418.72509539656602</v>
      </c>
    </row>
    <row r="198" spans="1:14">
      <c r="A198" s="11" t="s">
        <v>196</v>
      </c>
      <c r="B198" s="16">
        <v>2734</v>
      </c>
      <c r="C198" s="2">
        <v>385</v>
      </c>
      <c r="D198" s="5">
        <v>1</v>
      </c>
      <c r="E198" s="2">
        <v>29725.827333329999</v>
      </c>
      <c r="F198" s="2">
        <v>14468.20766667</v>
      </c>
      <c r="G198" s="2">
        <v>55</v>
      </c>
      <c r="H198" s="25">
        <f t="shared" si="2"/>
        <v>1.1714776757340188</v>
      </c>
      <c r="I198" s="25">
        <f t="shared" si="0"/>
        <v>5.8239996819435786</v>
      </c>
      <c r="J198" s="25">
        <f t="shared" si="0"/>
        <v>2.772288716527473</v>
      </c>
      <c r="K198" s="25">
        <f t="shared" si="0"/>
        <v>2.9688563060333242</v>
      </c>
      <c r="L198" s="25">
        <f t="shared" si="0"/>
        <v>2.2830316517936411</v>
      </c>
      <c r="M198" s="28">
        <f t="shared" si="1"/>
        <v>1.3367608657841936</v>
      </c>
      <c r="N198" s="64">
        <f t="shared" si="3"/>
        <v>104.70673744417296</v>
      </c>
    </row>
    <row r="199" spans="1:14">
      <c r="A199" s="11" t="s">
        <v>197</v>
      </c>
      <c r="B199" s="16">
        <v>3906</v>
      </c>
      <c r="C199" s="2">
        <v>514</v>
      </c>
      <c r="D199" s="5">
        <v>1</v>
      </c>
      <c r="E199" s="2">
        <v>68624.995999999999</v>
      </c>
      <c r="F199" s="2">
        <v>22875.604666669999</v>
      </c>
      <c r="G199" s="2">
        <v>48</v>
      </c>
      <c r="H199" s="25">
        <f t="shared" si="2"/>
        <v>1.0947190550965875</v>
      </c>
      <c r="I199" s="25">
        <f t="shared" ref="I199:I209" si="4">(D199/D$448)/($B199/$B$448)</f>
        <v>4.0765015694914855</v>
      </c>
      <c r="J199" s="25">
        <f t="shared" ref="J199:J209" si="5">(E199/E$448)/($B199/$B$448)</f>
        <v>4.4797431078380141</v>
      </c>
      <c r="K199" s="25">
        <f t="shared" ref="K199:K209" si="6">(F199/F$448)/($B199/$B$448)</f>
        <v>3.2855894713767722</v>
      </c>
      <c r="L199" s="25">
        <f t="shared" ref="L199:L209" si="7">(G199/G$448)/($B199/$B$448)</f>
        <v>1.3946227702284744</v>
      </c>
      <c r="M199" s="28">
        <f t="shared" si="1"/>
        <v>1.2531463078706364</v>
      </c>
      <c r="N199" s="64">
        <f t="shared" si="3"/>
        <v>140.23499789259438</v>
      </c>
    </row>
    <row r="200" spans="1:14">
      <c r="A200" s="12" t="s">
        <v>198</v>
      </c>
      <c r="B200" s="17">
        <v>4720</v>
      </c>
      <c r="C200" s="3">
        <v>552</v>
      </c>
      <c r="D200" s="6">
        <v>0.66323611999999998</v>
      </c>
      <c r="E200" s="3">
        <v>10673.834000000001</v>
      </c>
      <c r="F200" s="3">
        <v>6744.6756666700003</v>
      </c>
      <c r="G200" s="3">
        <v>63</v>
      </c>
      <c r="H200" s="25">
        <f t="shared" si="2"/>
        <v>0.97290150832718347</v>
      </c>
      <c r="I200" s="25">
        <f t="shared" si="4"/>
        <v>2.2374123149546969</v>
      </c>
      <c r="J200" s="25">
        <f t="shared" si="5"/>
        <v>0.57660906068170437</v>
      </c>
      <c r="K200" s="25">
        <f t="shared" si="6"/>
        <v>0.80166334482536994</v>
      </c>
      <c r="L200" s="25">
        <f t="shared" si="7"/>
        <v>1.5147686354708796</v>
      </c>
      <c r="M200" s="28">
        <f t="shared" si="1"/>
        <v>0.99640802980751864</v>
      </c>
      <c r="N200" s="64">
        <f t="shared" si="3"/>
        <v>134.74157261786945</v>
      </c>
    </row>
    <row r="201" spans="1:14">
      <c r="A201" s="11" t="s">
        <v>199</v>
      </c>
      <c r="B201" s="16">
        <v>3218</v>
      </c>
      <c r="C201" s="2">
        <v>420</v>
      </c>
      <c r="D201" s="5">
        <v>0.90954977999999997</v>
      </c>
      <c r="E201" s="2">
        <v>34596.418333330002</v>
      </c>
      <c r="F201" s="2">
        <v>14677.24366667</v>
      </c>
      <c r="G201" s="2">
        <v>20</v>
      </c>
      <c r="H201" s="25">
        <f t="shared" si="2"/>
        <v>1.0857630257495252</v>
      </c>
      <c r="I201" s="25">
        <f t="shared" si="4"/>
        <v>4.5004950276155018</v>
      </c>
      <c r="J201" s="25">
        <f t="shared" si="5"/>
        <v>2.7412466685677965</v>
      </c>
      <c r="K201" s="25">
        <f t="shared" si="6"/>
        <v>2.55877099507543</v>
      </c>
      <c r="L201" s="25">
        <f t="shared" si="7"/>
        <v>0.70532894920660105</v>
      </c>
      <c r="M201" s="28">
        <f t="shared" si="1"/>
        <v>1.1859826139736138</v>
      </c>
      <c r="N201" s="64">
        <f t="shared" si="3"/>
        <v>109.34193537492123</v>
      </c>
    </row>
    <row r="202" spans="1:14">
      <c r="A202" s="11" t="s">
        <v>200</v>
      </c>
      <c r="B202" s="16">
        <v>4879</v>
      </c>
      <c r="C202" s="2">
        <v>756</v>
      </c>
      <c r="D202" s="5">
        <v>0.70579937999999998</v>
      </c>
      <c r="E202" s="2">
        <v>20979.59266667</v>
      </c>
      <c r="F202" s="2">
        <v>30673.417000000001</v>
      </c>
      <c r="G202" s="2">
        <v>48</v>
      </c>
      <c r="H202" s="25">
        <f t="shared" si="2"/>
        <v>1.2890292581167349</v>
      </c>
      <c r="I202" s="25">
        <f t="shared" si="4"/>
        <v>2.30340501064045</v>
      </c>
      <c r="J202" s="25">
        <f t="shared" si="5"/>
        <v>1.0964005645128096</v>
      </c>
      <c r="K202" s="25">
        <f t="shared" si="6"/>
        <v>3.5269905439226457</v>
      </c>
      <c r="L202" s="25">
        <f t="shared" si="7"/>
        <v>1.1164985735831976</v>
      </c>
      <c r="M202" s="28">
        <f t="shared" si="1"/>
        <v>1.3381381753953672</v>
      </c>
      <c r="N202" s="64">
        <f t="shared" si="3"/>
        <v>187.04847567753552</v>
      </c>
    </row>
    <row r="203" spans="1:14">
      <c r="A203" s="12" t="s">
        <v>201</v>
      </c>
      <c r="B203" s="17">
        <v>530</v>
      </c>
      <c r="C203" s="3">
        <v>77</v>
      </c>
      <c r="D203" s="6">
        <v>1</v>
      </c>
      <c r="E203" s="3">
        <v>360.28333333</v>
      </c>
      <c r="F203" s="3">
        <v>440.11399999999998</v>
      </c>
      <c r="G203" s="3">
        <v>7</v>
      </c>
      <c r="H203" s="25">
        <f t="shared" si="2"/>
        <v>1.2086113077195499</v>
      </c>
      <c r="I203" s="25">
        <f t="shared" si="4"/>
        <v>30.043047415912724</v>
      </c>
      <c r="J203" s="25">
        <f t="shared" si="5"/>
        <v>0.17332903509266728</v>
      </c>
      <c r="K203" s="25">
        <f t="shared" si="6"/>
        <v>0.46586734396929269</v>
      </c>
      <c r="L203" s="25">
        <f t="shared" si="7"/>
        <v>1.4988905575309333</v>
      </c>
      <c r="M203" s="28">
        <f t="shared" si="1"/>
        <v>1.6214795506149902</v>
      </c>
      <c r="N203" s="64">
        <f t="shared" si="3"/>
        <v>24.62122970781385</v>
      </c>
    </row>
    <row r="204" spans="1:14">
      <c r="A204" s="11" t="s">
        <v>202</v>
      </c>
      <c r="B204" s="16">
        <v>853</v>
      </c>
      <c r="C204" s="2">
        <v>118</v>
      </c>
      <c r="D204" s="5">
        <v>0.90302009999999999</v>
      </c>
      <c r="E204" s="2">
        <v>2316.7696666699999</v>
      </c>
      <c r="F204" s="2">
        <v>2342.9259999999999</v>
      </c>
      <c r="G204" s="2">
        <v>9</v>
      </c>
      <c r="H204" s="25">
        <f t="shared" si="2"/>
        <v>1.1508130385466218</v>
      </c>
      <c r="I204" s="25">
        <f t="shared" si="4"/>
        <v>16.856532369713708</v>
      </c>
      <c r="J204" s="25">
        <f t="shared" si="5"/>
        <v>0.69252721333280787</v>
      </c>
      <c r="K204" s="25">
        <f t="shared" si="6"/>
        <v>1.5409285270664195</v>
      </c>
      <c r="L204" s="25">
        <f t="shared" si="7"/>
        <v>1.1974054529262355</v>
      </c>
      <c r="M204" s="28">
        <f t="shared" si="1"/>
        <v>1.3895443206873914</v>
      </c>
      <c r="N204" s="64">
        <f t="shared" si="3"/>
        <v>33.958134893047564</v>
      </c>
    </row>
    <row r="205" spans="1:14">
      <c r="A205" s="11" t="s">
        <v>203</v>
      </c>
      <c r="B205" s="16">
        <v>10993</v>
      </c>
      <c r="C205" s="2">
        <v>1680</v>
      </c>
      <c r="D205" s="5">
        <v>0.66604465999999996</v>
      </c>
      <c r="E205" s="2">
        <v>99633.707333330007</v>
      </c>
      <c r="F205" s="2">
        <v>29419.909666669999</v>
      </c>
      <c r="G205" s="2">
        <v>100</v>
      </c>
      <c r="H205" s="25">
        <f t="shared" si="2"/>
        <v>1.2713491919810687</v>
      </c>
      <c r="I205" s="25">
        <f t="shared" si="4"/>
        <v>0.96473264712022189</v>
      </c>
      <c r="J205" s="25">
        <f t="shared" si="5"/>
        <v>2.3109634638051015</v>
      </c>
      <c r="K205" s="25">
        <f t="shared" si="6"/>
        <v>1.50140570420217</v>
      </c>
      <c r="L205" s="25">
        <f t="shared" si="7"/>
        <v>1.0323608471512973</v>
      </c>
      <c r="M205" s="28">
        <f t="shared" si="1"/>
        <v>1.2839623529219304</v>
      </c>
      <c r="N205" s="64">
        <f t="shared" si="3"/>
        <v>404.381158758693</v>
      </c>
    </row>
    <row r="206" spans="1:14">
      <c r="A206" s="12" t="s">
        <v>204</v>
      </c>
      <c r="B206" s="17">
        <v>42325</v>
      </c>
      <c r="C206" s="3">
        <v>5629</v>
      </c>
      <c r="D206" s="6">
        <v>0.55997613999999996</v>
      </c>
      <c r="E206" s="3">
        <v>126120.64833333</v>
      </c>
      <c r="F206" s="3">
        <v>58144.039333330002</v>
      </c>
      <c r="G206" s="3">
        <v>332</v>
      </c>
      <c r="H206" s="25">
        <f t="shared" si="2"/>
        <v>1.1063844914080974</v>
      </c>
      <c r="I206" s="25">
        <f t="shared" si="4"/>
        <v>0.21066501015177516</v>
      </c>
      <c r="J206" s="25">
        <f t="shared" si="5"/>
        <v>0.75978767551696125</v>
      </c>
      <c r="K206" s="25">
        <f t="shared" si="6"/>
        <v>0.7706925968304712</v>
      </c>
      <c r="L206" s="25">
        <f t="shared" si="7"/>
        <v>0.89020262426172658</v>
      </c>
      <c r="M206" s="28">
        <f t="shared" si="1"/>
        <v>1.0739759080029487</v>
      </c>
      <c r="N206" s="64">
        <f t="shared" si="3"/>
        <v>1302.3085757095703</v>
      </c>
    </row>
    <row r="207" spans="1:14">
      <c r="A207" s="11" t="s">
        <v>205</v>
      </c>
      <c r="B207" s="16">
        <v>196</v>
      </c>
      <c r="C207" s="2">
        <v>23</v>
      </c>
      <c r="D207" s="5">
        <v>1</v>
      </c>
      <c r="E207" s="2">
        <v>0</v>
      </c>
      <c r="F207" s="2">
        <v>0</v>
      </c>
      <c r="G207" s="2">
        <v>0</v>
      </c>
      <c r="H207" s="25">
        <f t="shared" si="2"/>
        <v>0.97621069713101727</v>
      </c>
      <c r="I207" s="25">
        <f t="shared" si="4"/>
        <v>81.238852706294608</v>
      </c>
      <c r="J207" s="25">
        <f t="shared" si="5"/>
        <v>0</v>
      </c>
      <c r="K207" s="25">
        <f t="shared" si="6"/>
        <v>0</v>
      </c>
      <c r="L207" s="25">
        <f t="shared" si="7"/>
        <v>0</v>
      </c>
      <c r="M207" s="28">
        <f t="shared" si="1"/>
        <v>2.1325539182173614</v>
      </c>
      <c r="N207" s="64">
        <f t="shared" si="3"/>
        <v>11.975081732412747</v>
      </c>
    </row>
    <row r="208" spans="1:14">
      <c r="A208" s="11" t="s">
        <v>206</v>
      </c>
      <c r="B208" s="16">
        <v>8817</v>
      </c>
      <c r="C208" s="2">
        <v>1152</v>
      </c>
      <c r="D208" s="5">
        <v>0.74265908999999997</v>
      </c>
      <c r="E208" s="2">
        <v>64054.870999999999</v>
      </c>
      <c r="F208" s="2">
        <v>24943.236333330002</v>
      </c>
      <c r="G208" s="2">
        <v>97</v>
      </c>
      <c r="H208" s="25">
        <f t="shared" si="2"/>
        <v>1.0869346555153172</v>
      </c>
      <c r="I208" s="25">
        <f t="shared" si="4"/>
        <v>1.3411844612687029</v>
      </c>
      <c r="J208" s="25">
        <f t="shared" si="5"/>
        <v>1.8523981427432623</v>
      </c>
      <c r="K208" s="25">
        <f t="shared" si="6"/>
        <v>1.5871022795092606</v>
      </c>
      <c r="L208" s="25">
        <f t="shared" si="7"/>
        <v>1.2485290358344314</v>
      </c>
      <c r="M208" s="28">
        <f t="shared" si="1"/>
        <v>1.1190531223505475</v>
      </c>
      <c r="N208" s="64">
        <f t="shared" si="3"/>
        <v>282.67925534156768</v>
      </c>
    </row>
    <row r="209" spans="1:14" ht="15.75" thickBot="1">
      <c r="A209" s="13" t="s">
        <v>207</v>
      </c>
      <c r="B209" s="18">
        <v>471879</v>
      </c>
      <c r="C209" s="4">
        <v>61971</v>
      </c>
      <c r="D209" s="7">
        <v>18.472906949999999</v>
      </c>
      <c r="E209" s="4">
        <v>1248756.798</v>
      </c>
      <c r="F209" s="4">
        <v>730995.82366667001</v>
      </c>
      <c r="G209" s="4">
        <v>5097</v>
      </c>
      <c r="H209" s="25">
        <f t="shared" si="2"/>
        <v>1.0925206424909435</v>
      </c>
      <c r="I209" s="25">
        <f t="shared" si="4"/>
        <v>0.62333920832788625</v>
      </c>
      <c r="J209" s="25">
        <f t="shared" si="5"/>
        <v>0.674761401874862</v>
      </c>
      <c r="K209" s="25">
        <f t="shared" si="6"/>
        <v>0.86907488564295798</v>
      </c>
      <c r="L209" s="25">
        <f t="shared" si="7"/>
        <v>1.225834207806795</v>
      </c>
      <c r="M209" s="28">
        <f t="shared" si="1"/>
        <v>1.0770138851420581</v>
      </c>
      <c r="N209" s="64">
        <f t="shared" si="3"/>
        <v>14560.434909739095</v>
      </c>
    </row>
    <row r="210" spans="1:14" hidden="1">
      <c r="A210" s="11" t="s">
        <v>208</v>
      </c>
      <c r="B210" s="16">
        <v>277747</v>
      </c>
      <c r="C210" s="2">
        <v>30850</v>
      </c>
      <c r="D210" s="5">
        <v>0.53732175000000004</v>
      </c>
      <c r="E210" s="2">
        <v>951341.07666667004</v>
      </c>
      <c r="F210" s="2">
        <v>327268.93199999997</v>
      </c>
      <c r="G210" s="2">
        <v>2280</v>
      </c>
    </row>
    <row r="211" spans="1:14" hidden="1">
      <c r="A211" s="11" t="s">
        <v>209</v>
      </c>
      <c r="B211" s="16">
        <v>4108</v>
      </c>
      <c r="C211" s="2">
        <v>507</v>
      </c>
      <c r="D211" s="5">
        <v>0.78016127000000002</v>
      </c>
      <c r="E211" s="2">
        <v>42923.42533333</v>
      </c>
      <c r="F211" s="2">
        <v>11360.81666667</v>
      </c>
      <c r="G211" s="2">
        <v>32</v>
      </c>
    </row>
    <row r="212" spans="1:14" hidden="1">
      <c r="A212" s="12" t="s">
        <v>210</v>
      </c>
      <c r="B212" s="17">
        <v>5632</v>
      </c>
      <c r="C212" s="3">
        <v>823</v>
      </c>
      <c r="D212" s="6">
        <v>0.71308393000000003</v>
      </c>
      <c r="E212" s="3">
        <v>43648.793666669997</v>
      </c>
      <c r="F212" s="3">
        <v>18144.517666669999</v>
      </c>
      <c r="G212" s="3">
        <v>72</v>
      </c>
    </row>
    <row r="213" spans="1:14" hidden="1">
      <c r="A213" s="11" t="s">
        <v>211</v>
      </c>
      <c r="B213" s="16">
        <v>11817</v>
      </c>
      <c r="C213" s="2">
        <v>1736</v>
      </c>
      <c r="D213" s="5">
        <v>0.67804478000000001</v>
      </c>
      <c r="E213" s="2">
        <v>53871.771333329998</v>
      </c>
      <c r="F213" s="2">
        <v>29556.590666669999</v>
      </c>
      <c r="G213" s="2">
        <v>136</v>
      </c>
    </row>
    <row r="214" spans="1:14" hidden="1">
      <c r="A214" s="11" t="s">
        <v>212</v>
      </c>
      <c r="B214" s="16">
        <v>18792</v>
      </c>
      <c r="C214" s="2">
        <v>2530</v>
      </c>
      <c r="D214" s="5">
        <v>0.55514244000000001</v>
      </c>
      <c r="E214" s="2">
        <v>39408.320666669999</v>
      </c>
      <c r="F214" s="2">
        <v>23210.349666670001</v>
      </c>
      <c r="G214" s="2">
        <v>160</v>
      </c>
    </row>
    <row r="215" spans="1:14" hidden="1">
      <c r="A215" s="12" t="s">
        <v>213</v>
      </c>
      <c r="B215" s="17">
        <v>3167</v>
      </c>
      <c r="C215" s="3">
        <v>437</v>
      </c>
      <c r="D215" s="6">
        <v>0.73368473000000001</v>
      </c>
      <c r="E215" s="3">
        <v>14240.099333329999</v>
      </c>
      <c r="F215" s="3">
        <v>9098.1803333299995</v>
      </c>
      <c r="G215" s="3">
        <v>27</v>
      </c>
    </row>
    <row r="216" spans="1:14" hidden="1">
      <c r="A216" s="11" t="s">
        <v>214</v>
      </c>
      <c r="B216" s="16">
        <v>2818</v>
      </c>
      <c r="C216" s="2">
        <v>285</v>
      </c>
      <c r="D216" s="5">
        <v>0.96346816999999996</v>
      </c>
      <c r="E216" s="2">
        <v>24975.688666670001</v>
      </c>
      <c r="F216" s="2">
        <v>10545.177</v>
      </c>
      <c r="G216" s="2">
        <v>25</v>
      </c>
    </row>
    <row r="217" spans="1:14" hidden="1">
      <c r="A217" s="11" t="s">
        <v>215</v>
      </c>
      <c r="B217" s="16">
        <v>13248</v>
      </c>
      <c r="C217" s="2">
        <v>1732</v>
      </c>
      <c r="D217" s="5">
        <v>0.70314505000000005</v>
      </c>
      <c r="E217" s="2">
        <v>115062.69866667</v>
      </c>
      <c r="F217" s="2">
        <v>28555.132333329999</v>
      </c>
      <c r="G217" s="2">
        <v>104</v>
      </c>
    </row>
    <row r="218" spans="1:14" hidden="1">
      <c r="A218" s="12" t="s">
        <v>216</v>
      </c>
      <c r="B218" s="17">
        <v>1105</v>
      </c>
      <c r="C218" s="3">
        <v>127</v>
      </c>
      <c r="D218" s="6">
        <v>1</v>
      </c>
      <c r="E218" s="3">
        <v>8149.17866667</v>
      </c>
      <c r="F218" s="3">
        <v>5270.0726666700002</v>
      </c>
      <c r="G218" s="3">
        <v>4</v>
      </c>
    </row>
    <row r="219" spans="1:14" hidden="1">
      <c r="A219" s="11" t="s">
        <v>217</v>
      </c>
      <c r="B219" s="16">
        <v>6963</v>
      </c>
      <c r="C219" s="2">
        <v>723</v>
      </c>
      <c r="D219" s="5">
        <v>0.63991191000000003</v>
      </c>
      <c r="E219" s="2">
        <v>54100.004000000001</v>
      </c>
      <c r="F219" s="2">
        <v>11244.727000000001</v>
      </c>
      <c r="G219" s="2">
        <v>60</v>
      </c>
    </row>
    <row r="220" spans="1:14" hidden="1">
      <c r="A220" s="11" t="s">
        <v>218</v>
      </c>
      <c r="B220" s="16">
        <v>3401</v>
      </c>
      <c r="C220" s="2">
        <v>413</v>
      </c>
      <c r="D220" s="5">
        <v>0.96095505000000003</v>
      </c>
      <c r="E220" s="2">
        <v>71304.852333329996</v>
      </c>
      <c r="F220" s="2">
        <v>14854.91466667</v>
      </c>
      <c r="G220" s="2">
        <v>44</v>
      </c>
    </row>
    <row r="221" spans="1:14" hidden="1">
      <c r="A221" s="12" t="s">
        <v>219</v>
      </c>
      <c r="B221" s="17">
        <v>933</v>
      </c>
      <c r="C221" s="3">
        <v>98</v>
      </c>
      <c r="D221" s="6">
        <v>1</v>
      </c>
      <c r="E221" s="3">
        <v>3504.7550000000001</v>
      </c>
      <c r="F221" s="3">
        <v>2391.08</v>
      </c>
      <c r="G221" s="3">
        <v>18</v>
      </c>
    </row>
    <row r="222" spans="1:14" hidden="1">
      <c r="A222" s="11" t="s">
        <v>220</v>
      </c>
      <c r="B222" s="16">
        <v>1130</v>
      </c>
      <c r="C222" s="2">
        <v>126</v>
      </c>
      <c r="D222" s="5">
        <v>1</v>
      </c>
      <c r="E222" s="2">
        <v>3266.2863333300002</v>
      </c>
      <c r="F222" s="2">
        <v>4002.1136666699999</v>
      </c>
      <c r="G222" s="2">
        <v>19</v>
      </c>
    </row>
    <row r="223" spans="1:14" hidden="1">
      <c r="A223" s="11" t="s">
        <v>221</v>
      </c>
      <c r="B223" s="16">
        <v>926</v>
      </c>
      <c r="C223" s="2">
        <v>92</v>
      </c>
      <c r="D223" s="5">
        <v>0.87089667999999998</v>
      </c>
      <c r="E223" s="2">
        <v>3655.2289999999998</v>
      </c>
      <c r="F223" s="2">
        <v>2486.2686666700001</v>
      </c>
      <c r="G223" s="2">
        <v>9</v>
      </c>
    </row>
    <row r="224" spans="1:14" hidden="1">
      <c r="A224" s="12" t="s">
        <v>222</v>
      </c>
      <c r="B224" s="17">
        <v>14510</v>
      </c>
      <c r="C224" s="3">
        <v>1760</v>
      </c>
      <c r="D224" s="6">
        <v>0.62366421000000005</v>
      </c>
      <c r="E224" s="3">
        <v>83969.928</v>
      </c>
      <c r="F224" s="3">
        <v>37652.472666670001</v>
      </c>
      <c r="G224" s="3">
        <v>96</v>
      </c>
    </row>
    <row r="225" spans="1:7" hidden="1">
      <c r="A225" s="11" t="s">
        <v>223</v>
      </c>
      <c r="B225" s="16">
        <v>8488</v>
      </c>
      <c r="C225" s="2">
        <v>1092</v>
      </c>
      <c r="D225" s="5">
        <v>0.68133158999999999</v>
      </c>
      <c r="E225" s="2">
        <v>74074.486999999994</v>
      </c>
      <c r="F225" s="2">
        <v>18057.82366667</v>
      </c>
      <c r="G225" s="2">
        <v>102</v>
      </c>
    </row>
    <row r="226" spans="1:7" hidden="1">
      <c r="A226" s="11" t="s">
        <v>224</v>
      </c>
      <c r="B226" s="16">
        <v>3882</v>
      </c>
      <c r="C226" s="2">
        <v>549</v>
      </c>
      <c r="D226" s="5">
        <v>0.88486260000000005</v>
      </c>
      <c r="E226" s="2">
        <v>62589.732666670003</v>
      </c>
      <c r="F226" s="2">
        <v>16397.25366667</v>
      </c>
      <c r="G226" s="2">
        <v>27</v>
      </c>
    </row>
    <row r="227" spans="1:7" hidden="1">
      <c r="A227" s="12" t="s">
        <v>225</v>
      </c>
      <c r="B227" s="17">
        <v>2465</v>
      </c>
      <c r="C227" s="3">
        <v>293</v>
      </c>
      <c r="D227" s="6">
        <v>0.78304174999999998</v>
      </c>
      <c r="E227" s="3">
        <v>9486.9703333300004</v>
      </c>
      <c r="F227" s="3">
        <v>6970.4323333299999</v>
      </c>
      <c r="G227" s="3">
        <v>11</v>
      </c>
    </row>
    <row r="228" spans="1:7" hidden="1">
      <c r="A228" s="11" t="s">
        <v>226</v>
      </c>
      <c r="B228" s="16">
        <v>19970</v>
      </c>
      <c r="C228" s="2">
        <v>2807</v>
      </c>
      <c r="D228" s="5">
        <v>0.58012596000000005</v>
      </c>
      <c r="E228" s="2">
        <v>62704.11833333</v>
      </c>
      <c r="F228" s="2">
        <v>36931.746333329997</v>
      </c>
      <c r="G228" s="2">
        <v>181</v>
      </c>
    </row>
    <row r="229" spans="1:7" hidden="1">
      <c r="A229" s="11" t="s">
        <v>227</v>
      </c>
      <c r="B229" s="16">
        <v>5181</v>
      </c>
      <c r="C229" s="2">
        <v>726</v>
      </c>
      <c r="D229" s="5">
        <v>0.84374667999999997</v>
      </c>
      <c r="E229" s="2">
        <v>42334.597999999998</v>
      </c>
      <c r="F229" s="2">
        <v>27439.697666669999</v>
      </c>
      <c r="G229" s="2">
        <v>54</v>
      </c>
    </row>
    <row r="230" spans="1:7" hidden="1">
      <c r="A230" s="12" t="s">
        <v>228</v>
      </c>
      <c r="B230" s="17">
        <v>7032</v>
      </c>
      <c r="C230" s="3">
        <v>1035</v>
      </c>
      <c r="D230" s="6">
        <v>0.65417517000000003</v>
      </c>
      <c r="E230" s="3">
        <v>41433.848333330003</v>
      </c>
      <c r="F230" s="3">
        <v>22035.80966667</v>
      </c>
      <c r="G230" s="3">
        <v>64</v>
      </c>
    </row>
    <row r="231" spans="1:7" hidden="1">
      <c r="A231" s="11" t="s">
        <v>229</v>
      </c>
      <c r="B231" s="16">
        <v>25012</v>
      </c>
      <c r="C231" s="2">
        <v>3574</v>
      </c>
      <c r="D231" s="5">
        <v>0.57805488999999999</v>
      </c>
      <c r="E231" s="2">
        <v>87253.349000000002</v>
      </c>
      <c r="F231" s="2">
        <v>63080.103000000003</v>
      </c>
      <c r="G231" s="2">
        <v>207</v>
      </c>
    </row>
    <row r="232" spans="1:7" hidden="1">
      <c r="A232" s="11" t="s">
        <v>230</v>
      </c>
      <c r="B232" s="16">
        <v>28652</v>
      </c>
      <c r="C232" s="2">
        <v>4274</v>
      </c>
      <c r="D232" s="5">
        <v>0.57956927999999996</v>
      </c>
      <c r="E232" s="2">
        <v>69296.171666669994</v>
      </c>
      <c r="F232" s="2">
        <v>54701.438333329999</v>
      </c>
      <c r="G232" s="2">
        <v>210</v>
      </c>
    </row>
    <row r="233" spans="1:7" hidden="1">
      <c r="A233" s="12" t="s">
        <v>231</v>
      </c>
      <c r="B233" s="17">
        <v>4114</v>
      </c>
      <c r="C233" s="3">
        <v>495</v>
      </c>
      <c r="D233" s="6">
        <v>0.83764691999999996</v>
      </c>
      <c r="E233" s="3">
        <v>60642.447333329997</v>
      </c>
      <c r="F233" s="3">
        <v>11205.38966667</v>
      </c>
      <c r="G233" s="3">
        <v>32</v>
      </c>
    </row>
    <row r="234" spans="1:7" hidden="1">
      <c r="A234" s="11" t="s">
        <v>232</v>
      </c>
      <c r="B234" s="16">
        <v>381</v>
      </c>
      <c r="C234" s="2">
        <v>65</v>
      </c>
      <c r="D234" s="5">
        <v>1</v>
      </c>
      <c r="E234" s="2">
        <v>2139.5663333299999</v>
      </c>
      <c r="F234" s="2">
        <v>5830.9809999999998</v>
      </c>
      <c r="G234" s="2" t="s">
        <v>0</v>
      </c>
    </row>
    <row r="235" spans="1:7" hidden="1">
      <c r="A235" s="11" t="s">
        <v>233</v>
      </c>
      <c r="B235" s="16">
        <v>8001</v>
      </c>
      <c r="C235" s="2">
        <v>1059</v>
      </c>
      <c r="D235" s="5">
        <v>0.69117421000000001</v>
      </c>
      <c r="E235" s="2">
        <v>61071.993999999999</v>
      </c>
      <c r="F235" s="2">
        <v>22996.788333330001</v>
      </c>
      <c r="G235" s="2">
        <v>70</v>
      </c>
    </row>
    <row r="236" spans="1:7" hidden="1">
      <c r="A236" s="12" t="s">
        <v>234</v>
      </c>
      <c r="B236" s="17">
        <v>7944</v>
      </c>
      <c r="C236" s="3">
        <v>1159</v>
      </c>
      <c r="D236" s="6">
        <v>0.60805555</v>
      </c>
      <c r="E236" s="3">
        <v>25277.544666670001</v>
      </c>
      <c r="F236" s="3">
        <v>19728.561666670001</v>
      </c>
      <c r="G236" s="3">
        <v>74</v>
      </c>
    </row>
    <row r="237" spans="1:7" hidden="1">
      <c r="A237" s="11" t="s">
        <v>235</v>
      </c>
      <c r="B237" s="16">
        <v>4901</v>
      </c>
      <c r="C237" s="2">
        <v>677</v>
      </c>
      <c r="D237" s="5">
        <v>0.69175379000000004</v>
      </c>
      <c r="E237" s="2">
        <v>32939.499666670003</v>
      </c>
      <c r="F237" s="2">
        <v>15854.93233333</v>
      </c>
      <c r="G237" s="2">
        <v>52</v>
      </c>
    </row>
    <row r="238" spans="1:7" hidden="1">
      <c r="A238" s="11" t="s">
        <v>236</v>
      </c>
      <c r="B238" s="16">
        <v>5090</v>
      </c>
      <c r="C238" s="2">
        <v>650</v>
      </c>
      <c r="D238" s="5">
        <v>0.67048286999999995</v>
      </c>
      <c r="E238" s="2">
        <v>28323.035666669999</v>
      </c>
      <c r="F238" s="2">
        <v>11018.536</v>
      </c>
      <c r="G238" s="2">
        <v>51</v>
      </c>
    </row>
    <row r="239" spans="1:7" hidden="1">
      <c r="A239" s="12" t="s">
        <v>237</v>
      </c>
      <c r="B239" s="17">
        <v>15683</v>
      </c>
      <c r="C239" s="3">
        <v>2201</v>
      </c>
      <c r="D239" s="6">
        <v>0.65529504999999999</v>
      </c>
      <c r="E239" s="3">
        <v>80614.717333330002</v>
      </c>
      <c r="F239" s="3">
        <v>42712.900666670001</v>
      </c>
      <c r="G239" s="3">
        <v>119</v>
      </c>
    </row>
    <row r="240" spans="1:7" hidden="1">
      <c r="A240" s="11" t="s">
        <v>238</v>
      </c>
      <c r="B240" s="16">
        <v>2894</v>
      </c>
      <c r="C240" s="2">
        <v>345</v>
      </c>
      <c r="D240" s="5">
        <v>0.71437872000000002</v>
      </c>
      <c r="E240" s="2">
        <v>15028.01533333</v>
      </c>
      <c r="F240" s="2">
        <v>6070.1546666699996</v>
      </c>
      <c r="G240" s="2">
        <v>32</v>
      </c>
    </row>
    <row r="241" spans="1:7" hidden="1">
      <c r="A241" s="11" t="s">
        <v>239</v>
      </c>
      <c r="B241" s="16">
        <v>587</v>
      </c>
      <c r="C241" s="2">
        <v>83</v>
      </c>
      <c r="D241" s="5">
        <v>1</v>
      </c>
      <c r="E241" s="2">
        <v>507.50633333000002</v>
      </c>
      <c r="F241" s="2">
        <v>669.99566666999999</v>
      </c>
      <c r="G241" s="2">
        <v>10</v>
      </c>
    </row>
    <row r="242" spans="1:7" hidden="1">
      <c r="A242" s="11" t="s">
        <v>240</v>
      </c>
      <c r="B242" s="16">
        <v>1700</v>
      </c>
      <c r="C242" s="2">
        <v>202</v>
      </c>
      <c r="D242" s="5">
        <v>1</v>
      </c>
      <c r="E242" s="2">
        <v>29377.295333329999</v>
      </c>
      <c r="F242" s="2">
        <v>13273.14933333</v>
      </c>
      <c r="G242" s="2">
        <v>12</v>
      </c>
    </row>
    <row r="243" spans="1:7" ht="15.75" hidden="1" thickBot="1">
      <c r="A243" s="13" t="s">
        <v>241</v>
      </c>
      <c r="B243" s="18">
        <v>518274</v>
      </c>
      <c r="C243" s="4">
        <v>63525</v>
      </c>
      <c r="D243" s="7">
        <v>25.213175020000001</v>
      </c>
      <c r="E243" s="4">
        <v>2298517.0049999999</v>
      </c>
      <c r="F243" s="4">
        <v>930617.03966667003</v>
      </c>
      <c r="G243" s="4">
        <v>4394</v>
      </c>
    </row>
    <row r="244" spans="1:7" hidden="1">
      <c r="A244" s="11" t="s">
        <v>242</v>
      </c>
      <c r="B244" s="16">
        <v>11975</v>
      </c>
      <c r="C244" s="2">
        <v>1600</v>
      </c>
      <c r="D244" s="5">
        <v>0.61792921000000001</v>
      </c>
      <c r="E244" s="2">
        <v>96808.551666669999</v>
      </c>
      <c r="F244" s="2">
        <v>36303.141333330001</v>
      </c>
      <c r="G244" s="2">
        <v>143</v>
      </c>
    </row>
    <row r="245" spans="1:7" hidden="1">
      <c r="A245" s="11" t="s">
        <v>243</v>
      </c>
      <c r="B245" s="16">
        <v>2362</v>
      </c>
      <c r="C245" s="2">
        <v>274</v>
      </c>
      <c r="D245" s="5">
        <v>1</v>
      </c>
      <c r="E245" s="2">
        <v>73530.951333329998</v>
      </c>
      <c r="F245" s="2">
        <v>22201.180333330001</v>
      </c>
      <c r="G245" s="2">
        <v>28</v>
      </c>
    </row>
    <row r="246" spans="1:7" hidden="1">
      <c r="A246" s="12" t="s">
        <v>244</v>
      </c>
      <c r="B246" s="17">
        <v>787</v>
      </c>
      <c r="C246" s="3">
        <v>92</v>
      </c>
      <c r="D246" s="6">
        <v>1</v>
      </c>
      <c r="E246" s="3">
        <v>11588.254999999999</v>
      </c>
      <c r="F246" s="3">
        <v>9207.1560000000009</v>
      </c>
      <c r="G246" s="3">
        <v>9</v>
      </c>
    </row>
    <row r="247" spans="1:7" hidden="1">
      <c r="A247" s="11" t="s">
        <v>245</v>
      </c>
      <c r="B247" s="16">
        <v>1425</v>
      </c>
      <c r="C247" s="2">
        <v>155</v>
      </c>
      <c r="D247" s="5">
        <v>1</v>
      </c>
      <c r="E247" s="2">
        <v>18963.57766667</v>
      </c>
      <c r="F247" s="2">
        <v>9850.8369999999995</v>
      </c>
      <c r="G247" s="2">
        <v>10</v>
      </c>
    </row>
    <row r="248" spans="1:7" hidden="1">
      <c r="A248" s="11" t="s">
        <v>246</v>
      </c>
      <c r="B248" s="16">
        <v>4158</v>
      </c>
      <c r="C248" s="2">
        <v>513</v>
      </c>
      <c r="D248" s="5">
        <v>0.99096810000000002</v>
      </c>
      <c r="E248" s="2">
        <v>71064.461333329993</v>
      </c>
      <c r="F248" s="2">
        <v>18059.259333329999</v>
      </c>
      <c r="G248" s="2">
        <v>53</v>
      </c>
    </row>
    <row r="249" spans="1:7" hidden="1">
      <c r="A249" s="12" t="s">
        <v>247</v>
      </c>
      <c r="B249" s="17">
        <v>2706</v>
      </c>
      <c r="C249" s="3">
        <v>316</v>
      </c>
      <c r="D249" s="6">
        <v>1</v>
      </c>
      <c r="E249" s="3">
        <v>24891.865333329999</v>
      </c>
      <c r="F249" s="3">
        <v>10897.64033333</v>
      </c>
      <c r="G249" s="3">
        <v>22</v>
      </c>
    </row>
    <row r="250" spans="1:7" hidden="1">
      <c r="A250" s="11" t="s">
        <v>248</v>
      </c>
      <c r="B250" s="16">
        <v>1307</v>
      </c>
      <c r="C250" s="2">
        <v>136</v>
      </c>
      <c r="D250" s="5">
        <v>1</v>
      </c>
      <c r="E250" s="2">
        <v>8318.9013333300009</v>
      </c>
      <c r="F250" s="2">
        <v>6903.8713333300002</v>
      </c>
      <c r="G250" s="2">
        <v>18</v>
      </c>
    </row>
    <row r="251" spans="1:7" hidden="1">
      <c r="A251" s="11" t="s">
        <v>249</v>
      </c>
      <c r="B251" s="16">
        <v>2332</v>
      </c>
      <c r="C251" s="2">
        <v>329</v>
      </c>
      <c r="D251" s="5">
        <v>0.79070395000000004</v>
      </c>
      <c r="E251" s="2">
        <v>3145.22533333</v>
      </c>
      <c r="F251" s="2">
        <v>3413.3566666699999</v>
      </c>
      <c r="G251" s="2">
        <v>14</v>
      </c>
    </row>
    <row r="252" spans="1:7" hidden="1">
      <c r="A252" s="12" t="s">
        <v>250</v>
      </c>
      <c r="B252" s="17">
        <v>7813</v>
      </c>
      <c r="C252" s="3">
        <v>958</v>
      </c>
      <c r="D252" s="6">
        <v>0.62440136999999996</v>
      </c>
      <c r="E252" s="3">
        <v>35115.036999999997</v>
      </c>
      <c r="F252" s="3">
        <v>19201.436000000002</v>
      </c>
      <c r="G252" s="3">
        <v>60</v>
      </c>
    </row>
    <row r="253" spans="1:7" hidden="1">
      <c r="A253" s="11" t="s">
        <v>251</v>
      </c>
      <c r="B253" s="16">
        <v>1778</v>
      </c>
      <c r="C253" s="2">
        <v>181</v>
      </c>
      <c r="D253" s="5">
        <v>1</v>
      </c>
      <c r="E253" s="2">
        <v>11270.22866667</v>
      </c>
      <c r="F253" s="2">
        <v>9428.8700000000008</v>
      </c>
      <c r="G253" s="2">
        <v>10</v>
      </c>
    </row>
    <row r="254" spans="1:7" hidden="1">
      <c r="A254" s="11" t="s">
        <v>252</v>
      </c>
      <c r="B254" s="16">
        <v>2152</v>
      </c>
      <c r="C254" s="2">
        <v>242</v>
      </c>
      <c r="D254" s="5">
        <v>1</v>
      </c>
      <c r="E254" s="2">
        <v>15710.001333329999</v>
      </c>
      <c r="F254" s="2">
        <v>7960.23633333</v>
      </c>
      <c r="G254" s="2">
        <v>11</v>
      </c>
    </row>
    <row r="255" spans="1:7" hidden="1">
      <c r="A255" s="12" t="s">
        <v>253</v>
      </c>
      <c r="B255" s="17">
        <v>5365</v>
      </c>
      <c r="C255" s="3">
        <v>551</v>
      </c>
      <c r="D255" s="6">
        <v>0.68020656999999995</v>
      </c>
      <c r="E255" s="3">
        <v>23312.257000000001</v>
      </c>
      <c r="F255" s="3">
        <v>7388.5473333299997</v>
      </c>
      <c r="G255" s="3">
        <v>37</v>
      </c>
    </row>
    <row r="256" spans="1:7" hidden="1">
      <c r="A256" s="11" t="s">
        <v>254</v>
      </c>
      <c r="B256" s="16">
        <v>5119</v>
      </c>
      <c r="C256" s="2">
        <v>659</v>
      </c>
      <c r="D256" s="5">
        <v>0.86509022000000002</v>
      </c>
      <c r="E256" s="2">
        <v>47656.944000000003</v>
      </c>
      <c r="F256" s="2">
        <v>17665.566666670002</v>
      </c>
      <c r="G256" s="2">
        <v>32</v>
      </c>
    </row>
    <row r="257" spans="1:7" hidden="1">
      <c r="A257" s="11" t="s">
        <v>255</v>
      </c>
      <c r="B257" s="16">
        <v>3037</v>
      </c>
      <c r="C257" s="2">
        <v>347</v>
      </c>
      <c r="D257" s="5">
        <v>1</v>
      </c>
      <c r="E257" s="2">
        <v>60398.841333329998</v>
      </c>
      <c r="F257" s="2">
        <v>14734.446666669999</v>
      </c>
      <c r="G257" s="2">
        <v>15</v>
      </c>
    </row>
    <row r="258" spans="1:7" hidden="1">
      <c r="A258" s="12" t="s">
        <v>256</v>
      </c>
      <c r="B258" s="17">
        <v>2818</v>
      </c>
      <c r="C258" s="3">
        <v>349</v>
      </c>
      <c r="D258" s="6">
        <v>0.91159396000000004</v>
      </c>
      <c r="E258" s="3">
        <v>38554.127999999997</v>
      </c>
      <c r="F258" s="3">
        <v>16123.156999999999</v>
      </c>
      <c r="G258" s="3">
        <v>26</v>
      </c>
    </row>
    <row r="259" spans="1:7" hidden="1">
      <c r="A259" s="11" t="s">
        <v>257</v>
      </c>
      <c r="B259" s="16">
        <v>2948</v>
      </c>
      <c r="C259" s="2">
        <v>397</v>
      </c>
      <c r="D259" s="5">
        <v>0.84367579000000004</v>
      </c>
      <c r="E259" s="2">
        <v>30784.610333330002</v>
      </c>
      <c r="F259" s="2">
        <v>11636.138000000001</v>
      </c>
      <c r="G259" s="2">
        <v>20</v>
      </c>
    </row>
    <row r="260" spans="1:7" hidden="1">
      <c r="A260" s="11" t="s">
        <v>258</v>
      </c>
      <c r="B260" s="16">
        <v>3020</v>
      </c>
      <c r="C260" s="2">
        <v>424</v>
      </c>
      <c r="D260" s="5">
        <v>0.84386083999999995</v>
      </c>
      <c r="E260" s="2">
        <v>38675.457000000002</v>
      </c>
      <c r="F260" s="2">
        <v>8580.7459999999992</v>
      </c>
      <c r="G260" s="2">
        <v>26</v>
      </c>
    </row>
    <row r="261" spans="1:7" hidden="1">
      <c r="A261" s="12" t="s">
        <v>259</v>
      </c>
      <c r="B261" s="17">
        <v>13002</v>
      </c>
      <c r="C261" s="3">
        <v>1853</v>
      </c>
      <c r="D261" s="6">
        <v>0.58061339000000001</v>
      </c>
      <c r="E261" s="3">
        <v>47315.677000000003</v>
      </c>
      <c r="F261" s="3">
        <v>29638.98766667</v>
      </c>
      <c r="G261" s="3">
        <v>108</v>
      </c>
    </row>
    <row r="262" spans="1:7" hidden="1">
      <c r="A262" s="11" t="s">
        <v>260</v>
      </c>
      <c r="B262" s="16">
        <v>2848</v>
      </c>
      <c r="C262" s="2">
        <v>372</v>
      </c>
      <c r="D262" s="5">
        <v>0.77724998000000001</v>
      </c>
      <c r="E262" s="2">
        <v>18810.47833333</v>
      </c>
      <c r="F262" s="2">
        <v>9316.5826666699995</v>
      </c>
      <c r="G262" s="2">
        <v>18</v>
      </c>
    </row>
    <row r="263" spans="1:7" hidden="1">
      <c r="A263" s="11" t="s">
        <v>261</v>
      </c>
      <c r="B263" s="16">
        <v>3856</v>
      </c>
      <c r="C263" s="2">
        <v>490</v>
      </c>
      <c r="D263" s="5">
        <v>1</v>
      </c>
      <c r="E263" s="2">
        <v>116814.09066667</v>
      </c>
      <c r="F263" s="2">
        <v>15028.945</v>
      </c>
      <c r="G263" s="2">
        <v>73</v>
      </c>
    </row>
    <row r="264" spans="1:7" hidden="1">
      <c r="A264" s="12" t="s">
        <v>262</v>
      </c>
      <c r="B264" s="17">
        <v>6039</v>
      </c>
      <c r="C264" s="3">
        <v>760</v>
      </c>
      <c r="D264" s="6">
        <v>0.65297313000000001</v>
      </c>
      <c r="E264" s="3">
        <v>30341.582999999999</v>
      </c>
      <c r="F264" s="3">
        <v>12219.21633333</v>
      </c>
      <c r="G264" s="3">
        <v>60</v>
      </c>
    </row>
    <row r="265" spans="1:7" hidden="1">
      <c r="A265" s="11" t="s">
        <v>263</v>
      </c>
      <c r="B265" s="16">
        <v>2779</v>
      </c>
      <c r="C265" s="2">
        <v>314</v>
      </c>
      <c r="D265" s="5">
        <v>0.99751957000000002</v>
      </c>
      <c r="E265" s="2">
        <v>49878.701333329998</v>
      </c>
      <c r="F265" s="2">
        <v>13459.496999999999</v>
      </c>
      <c r="G265" s="2">
        <v>24</v>
      </c>
    </row>
    <row r="266" spans="1:7" hidden="1">
      <c r="A266" s="11" t="s">
        <v>264</v>
      </c>
      <c r="B266" s="16">
        <v>6055</v>
      </c>
      <c r="C266" s="2">
        <v>785</v>
      </c>
      <c r="D266" s="5">
        <v>0.67432040000000004</v>
      </c>
      <c r="E266" s="2">
        <v>36336.504000000001</v>
      </c>
      <c r="F266" s="2">
        <v>14940.536666669999</v>
      </c>
      <c r="G266" s="2">
        <v>56</v>
      </c>
    </row>
    <row r="267" spans="1:7" hidden="1">
      <c r="A267" s="12" t="s">
        <v>265</v>
      </c>
      <c r="B267" s="17">
        <v>1197</v>
      </c>
      <c r="C267" s="3">
        <v>159</v>
      </c>
      <c r="D267" s="6">
        <v>0.8892274</v>
      </c>
      <c r="E267" s="3">
        <v>4679.07133333</v>
      </c>
      <c r="F267" s="3">
        <v>3409.8726666699999</v>
      </c>
      <c r="G267" s="3" t="s">
        <v>0</v>
      </c>
    </row>
    <row r="268" spans="1:7" hidden="1">
      <c r="A268" s="11" t="s">
        <v>266</v>
      </c>
      <c r="B268" s="16">
        <v>5815</v>
      </c>
      <c r="C268" s="2">
        <v>795</v>
      </c>
      <c r="D268" s="5">
        <v>0.76275771000000003</v>
      </c>
      <c r="E268" s="2">
        <v>61611.9</v>
      </c>
      <c r="F268" s="2">
        <v>22764.835999999999</v>
      </c>
      <c r="G268" s="2">
        <v>69</v>
      </c>
    </row>
    <row r="269" spans="1:7" hidden="1">
      <c r="A269" s="11" t="s">
        <v>267</v>
      </c>
      <c r="B269" s="16">
        <v>7221</v>
      </c>
      <c r="C269" s="2">
        <v>979</v>
      </c>
      <c r="D269" s="5">
        <v>0.79403621000000002</v>
      </c>
      <c r="E269" s="2">
        <v>76038.672999999995</v>
      </c>
      <c r="F269" s="2">
        <v>23604.268666669999</v>
      </c>
      <c r="G269" s="2">
        <v>134</v>
      </c>
    </row>
    <row r="270" spans="1:7" ht="15.75" hidden="1" thickBot="1">
      <c r="A270" s="13" t="s">
        <v>268</v>
      </c>
      <c r="B270" s="18">
        <v>109914</v>
      </c>
      <c r="C270" s="4">
        <v>14030</v>
      </c>
      <c r="D270" s="7">
        <v>22.297127790000001</v>
      </c>
      <c r="E270" s="4">
        <v>1051615.9723332999</v>
      </c>
      <c r="F270" s="4">
        <v>373938.32900000003</v>
      </c>
      <c r="G270" s="4">
        <v>1076</v>
      </c>
    </row>
    <row r="271" spans="1:7" hidden="1">
      <c r="A271" s="11" t="s">
        <v>269</v>
      </c>
      <c r="B271" s="16">
        <v>26715</v>
      </c>
      <c r="C271" s="2">
        <v>3109</v>
      </c>
      <c r="D271" s="5">
        <v>0.58069453000000004</v>
      </c>
      <c r="E271" s="2">
        <v>80409.038</v>
      </c>
      <c r="F271" s="2">
        <v>55463.90633333</v>
      </c>
      <c r="G271" s="2">
        <v>251</v>
      </c>
    </row>
    <row r="272" spans="1:7" hidden="1">
      <c r="A272" s="11" t="s">
        <v>270</v>
      </c>
      <c r="B272" s="16">
        <v>46872</v>
      </c>
      <c r="C272" s="2">
        <v>5702</v>
      </c>
      <c r="D272" s="5">
        <v>0.54497026000000004</v>
      </c>
      <c r="E272" s="2">
        <v>80449.025333330006</v>
      </c>
      <c r="F272" s="2">
        <v>63605.455333329999</v>
      </c>
      <c r="G272" s="2">
        <v>394</v>
      </c>
    </row>
    <row r="273" spans="1:7" hidden="1">
      <c r="A273" s="12" t="s">
        <v>271</v>
      </c>
      <c r="B273" s="17">
        <v>24453</v>
      </c>
      <c r="C273" s="3">
        <v>2864</v>
      </c>
      <c r="D273" s="6">
        <v>0.55225075999999995</v>
      </c>
      <c r="E273" s="3">
        <v>35699.082666670001</v>
      </c>
      <c r="F273" s="3">
        <v>26133.082999999999</v>
      </c>
      <c r="G273" s="3">
        <v>247</v>
      </c>
    </row>
    <row r="274" spans="1:7" hidden="1">
      <c r="A274" s="11" t="s">
        <v>272</v>
      </c>
      <c r="B274" s="16">
        <v>3218</v>
      </c>
      <c r="C274" s="2">
        <v>329</v>
      </c>
      <c r="D274" s="5">
        <v>0.92176935999999998</v>
      </c>
      <c r="E274" s="2">
        <v>39965.698666670003</v>
      </c>
      <c r="F274" s="2">
        <v>11927.49666667</v>
      </c>
      <c r="G274" s="2">
        <v>13</v>
      </c>
    </row>
    <row r="275" spans="1:7" hidden="1">
      <c r="A275" s="11" t="s">
        <v>273</v>
      </c>
      <c r="B275" s="16">
        <v>2556</v>
      </c>
      <c r="C275" s="2">
        <v>287</v>
      </c>
      <c r="D275" s="5">
        <v>0.88384552999999999</v>
      </c>
      <c r="E275" s="2">
        <v>30170.675666669998</v>
      </c>
      <c r="F275" s="2">
        <v>14693.33566667</v>
      </c>
      <c r="G275" s="2">
        <v>36</v>
      </c>
    </row>
    <row r="276" spans="1:7" hidden="1">
      <c r="A276" s="12" t="s">
        <v>274</v>
      </c>
      <c r="B276" s="17">
        <v>8963</v>
      </c>
      <c r="C276" s="3">
        <v>1151</v>
      </c>
      <c r="D276" s="6">
        <v>0.61978544999999996</v>
      </c>
      <c r="E276" s="3">
        <v>38729.815000000002</v>
      </c>
      <c r="F276" s="3">
        <v>17172.724666670001</v>
      </c>
      <c r="G276" s="3">
        <v>91</v>
      </c>
    </row>
    <row r="277" spans="1:7" hidden="1">
      <c r="A277" s="11" t="s">
        <v>275</v>
      </c>
      <c r="B277" s="16">
        <v>8426</v>
      </c>
      <c r="C277" s="2">
        <v>1185</v>
      </c>
      <c r="D277" s="5">
        <v>0.57067248999999998</v>
      </c>
      <c r="E277" s="2">
        <v>22671.132666670001</v>
      </c>
      <c r="F277" s="2">
        <v>14056.985000000001</v>
      </c>
      <c r="G277" s="2">
        <v>109</v>
      </c>
    </row>
    <row r="278" spans="1:7" hidden="1">
      <c r="A278" s="11" t="s">
        <v>276</v>
      </c>
      <c r="B278" s="16">
        <v>5170</v>
      </c>
      <c r="C278" s="2">
        <v>627</v>
      </c>
      <c r="D278" s="5">
        <v>0.58919299999999997</v>
      </c>
      <c r="E278" s="2">
        <v>13039.811666670001</v>
      </c>
      <c r="F278" s="2">
        <v>5748.6729999999998</v>
      </c>
      <c r="G278" s="2">
        <v>82</v>
      </c>
    </row>
    <row r="279" spans="1:7" hidden="1">
      <c r="A279" s="12" t="s">
        <v>277</v>
      </c>
      <c r="B279" s="17">
        <v>9053</v>
      </c>
      <c r="C279" s="3">
        <v>1161</v>
      </c>
      <c r="D279" s="6">
        <v>0.61624157000000002</v>
      </c>
      <c r="E279" s="3">
        <v>58000.291666669997</v>
      </c>
      <c r="F279" s="3">
        <v>23510.645333330001</v>
      </c>
      <c r="G279" s="3">
        <v>66</v>
      </c>
    </row>
    <row r="280" spans="1:7" hidden="1">
      <c r="A280" s="11" t="s">
        <v>278</v>
      </c>
      <c r="B280" s="16">
        <v>10701</v>
      </c>
      <c r="C280" s="2">
        <v>1355</v>
      </c>
      <c r="D280" s="5">
        <v>0.62696689999999999</v>
      </c>
      <c r="E280" s="2">
        <v>91083.304999999993</v>
      </c>
      <c r="F280" s="2">
        <v>20960.44133333</v>
      </c>
      <c r="G280" s="2">
        <v>74</v>
      </c>
    </row>
    <row r="281" spans="1:7" hidden="1">
      <c r="A281" s="11" t="s">
        <v>279</v>
      </c>
      <c r="B281" s="16">
        <v>2315</v>
      </c>
      <c r="C281" s="2">
        <v>301</v>
      </c>
      <c r="D281" s="5">
        <v>0.67344029999999999</v>
      </c>
      <c r="E281" s="2">
        <v>6452.9743333300003</v>
      </c>
      <c r="F281" s="2">
        <v>5118.8590000000004</v>
      </c>
      <c r="G281" s="2">
        <v>36</v>
      </c>
    </row>
    <row r="282" spans="1:7" hidden="1">
      <c r="A282" s="12" t="s">
        <v>280</v>
      </c>
      <c r="B282" s="17">
        <v>1664</v>
      </c>
      <c r="C282" s="3">
        <v>210</v>
      </c>
      <c r="D282" s="6">
        <v>1</v>
      </c>
      <c r="E282" s="3">
        <v>16871.016</v>
      </c>
      <c r="F282" s="3">
        <v>7237.6710000000003</v>
      </c>
      <c r="G282" s="3">
        <v>14</v>
      </c>
    </row>
    <row r="283" spans="1:7" hidden="1">
      <c r="A283" s="11" t="s">
        <v>281</v>
      </c>
      <c r="B283" s="16">
        <v>4610</v>
      </c>
      <c r="C283" s="2">
        <v>529</v>
      </c>
      <c r="D283" s="5">
        <v>0.80760913999999995</v>
      </c>
      <c r="E283" s="2">
        <v>45582.518333330001</v>
      </c>
      <c r="F283" s="2">
        <v>28166.91766667</v>
      </c>
      <c r="G283" s="2">
        <v>51</v>
      </c>
    </row>
    <row r="284" spans="1:7" hidden="1">
      <c r="A284" s="11" t="s">
        <v>282</v>
      </c>
      <c r="B284" s="16">
        <v>1005</v>
      </c>
      <c r="C284" s="2">
        <v>153</v>
      </c>
      <c r="D284" s="5">
        <v>0.89328974999999999</v>
      </c>
      <c r="E284" s="2">
        <v>1867.09933333</v>
      </c>
      <c r="F284" s="2">
        <v>3476.4723333299999</v>
      </c>
      <c r="G284" s="2">
        <v>21</v>
      </c>
    </row>
    <row r="285" spans="1:7" hidden="1">
      <c r="A285" s="12" t="s">
        <v>283</v>
      </c>
      <c r="B285" s="17">
        <v>7688</v>
      </c>
      <c r="C285" s="3">
        <v>1012</v>
      </c>
      <c r="D285" s="6">
        <v>0.60155473999999998</v>
      </c>
      <c r="E285" s="3">
        <v>32073.445666669999</v>
      </c>
      <c r="F285" s="3">
        <v>19137.38066667</v>
      </c>
      <c r="G285" s="3">
        <v>74</v>
      </c>
    </row>
    <row r="286" spans="1:7" hidden="1">
      <c r="A286" s="11" t="s">
        <v>284</v>
      </c>
      <c r="B286" s="16">
        <v>4627</v>
      </c>
      <c r="C286" s="2">
        <v>615</v>
      </c>
      <c r="D286" s="5">
        <v>0.63413268</v>
      </c>
      <c r="E286" s="2">
        <v>18952.30666667</v>
      </c>
      <c r="F286" s="2">
        <v>14489.284666670001</v>
      </c>
      <c r="G286" s="2">
        <v>30</v>
      </c>
    </row>
    <row r="287" spans="1:7" hidden="1">
      <c r="A287" s="11" t="s">
        <v>285</v>
      </c>
      <c r="B287" s="16">
        <v>8983</v>
      </c>
      <c r="C287" s="2">
        <v>1245</v>
      </c>
      <c r="D287" s="5">
        <v>0.56616074000000005</v>
      </c>
      <c r="E287" s="2">
        <v>21607.120666670002</v>
      </c>
      <c r="F287" s="2">
        <v>14190.712</v>
      </c>
      <c r="G287" s="2">
        <v>87</v>
      </c>
    </row>
    <row r="288" spans="1:7" hidden="1">
      <c r="A288" s="12" t="s">
        <v>286</v>
      </c>
      <c r="B288" s="17">
        <v>8144</v>
      </c>
      <c r="C288" s="3">
        <v>1183</v>
      </c>
      <c r="D288" s="6">
        <v>0.61706295</v>
      </c>
      <c r="E288" s="3">
        <v>36864.678999999996</v>
      </c>
      <c r="F288" s="3">
        <v>11340.911</v>
      </c>
      <c r="G288" s="3">
        <v>73</v>
      </c>
    </row>
    <row r="289" spans="1:7" hidden="1">
      <c r="A289" s="11" t="s">
        <v>287</v>
      </c>
      <c r="B289" s="16">
        <v>9274</v>
      </c>
      <c r="C289" s="2">
        <v>1155</v>
      </c>
      <c r="D289" s="5">
        <v>0.77179321999999995</v>
      </c>
      <c r="E289" s="2">
        <v>69288.52</v>
      </c>
      <c r="F289" s="2">
        <v>29976.62233333</v>
      </c>
      <c r="G289" s="2">
        <v>139</v>
      </c>
    </row>
    <row r="290" spans="1:7" hidden="1">
      <c r="A290" s="11" t="s">
        <v>288</v>
      </c>
      <c r="B290" s="16">
        <v>6582</v>
      </c>
      <c r="C290" s="2">
        <v>768</v>
      </c>
      <c r="D290" s="5">
        <v>0.71282769999999995</v>
      </c>
      <c r="E290" s="2">
        <v>53890.846333330002</v>
      </c>
      <c r="F290" s="2">
        <v>17128.171333329999</v>
      </c>
      <c r="G290" s="2">
        <v>67</v>
      </c>
    </row>
    <row r="291" spans="1:7" hidden="1">
      <c r="A291" s="12" t="s">
        <v>289</v>
      </c>
      <c r="B291" s="17">
        <v>7505</v>
      </c>
      <c r="C291" s="3">
        <v>880</v>
      </c>
      <c r="D291" s="6">
        <v>0.74920187999999999</v>
      </c>
      <c r="E291" s="3">
        <v>72745.349333329999</v>
      </c>
      <c r="F291" s="3">
        <v>20538.29933333</v>
      </c>
      <c r="G291" s="3">
        <v>55</v>
      </c>
    </row>
    <row r="292" spans="1:7" hidden="1">
      <c r="A292" s="11" t="s">
        <v>290</v>
      </c>
      <c r="B292" s="16">
        <v>2964</v>
      </c>
      <c r="C292" s="2">
        <v>313</v>
      </c>
      <c r="D292" s="5">
        <v>0.92877259000000001</v>
      </c>
      <c r="E292" s="2">
        <v>31624.260999999999</v>
      </c>
      <c r="F292" s="2">
        <v>11205.156999999999</v>
      </c>
      <c r="G292" s="2">
        <v>17</v>
      </c>
    </row>
    <row r="293" spans="1:7" hidden="1">
      <c r="A293" s="11" t="s">
        <v>291</v>
      </c>
      <c r="B293" s="16">
        <v>2080</v>
      </c>
      <c r="C293" s="2">
        <v>281</v>
      </c>
      <c r="D293" s="5">
        <v>0.94463397000000004</v>
      </c>
      <c r="E293" s="2">
        <v>10961.795333329999</v>
      </c>
      <c r="F293" s="2">
        <v>7069.9653333300002</v>
      </c>
      <c r="G293" s="2">
        <v>32</v>
      </c>
    </row>
    <row r="294" spans="1:7" hidden="1">
      <c r="A294" s="12" t="s">
        <v>292</v>
      </c>
      <c r="B294" s="17">
        <v>1267</v>
      </c>
      <c r="C294" s="3">
        <v>159</v>
      </c>
      <c r="D294" s="6">
        <v>1</v>
      </c>
      <c r="E294" s="3">
        <v>4849.1710000000003</v>
      </c>
      <c r="F294" s="3">
        <v>3993.08933333</v>
      </c>
      <c r="G294" s="3">
        <v>16</v>
      </c>
    </row>
    <row r="295" spans="1:7" hidden="1">
      <c r="A295" s="11" t="s">
        <v>293</v>
      </c>
      <c r="B295" s="16">
        <v>3553</v>
      </c>
      <c r="C295" s="2">
        <v>498</v>
      </c>
      <c r="D295" s="5">
        <v>0.75949113999999995</v>
      </c>
      <c r="E295" s="2">
        <v>47117.553999999996</v>
      </c>
      <c r="F295" s="2">
        <v>8118.91</v>
      </c>
      <c r="G295" s="2">
        <v>54</v>
      </c>
    </row>
    <row r="296" spans="1:7" hidden="1">
      <c r="A296" s="11" t="s">
        <v>294</v>
      </c>
      <c r="B296" s="16">
        <v>9749</v>
      </c>
      <c r="C296" s="2">
        <v>1284</v>
      </c>
      <c r="D296" s="5">
        <v>0.68756181999999999</v>
      </c>
      <c r="E296" s="2">
        <v>71881.055333330005</v>
      </c>
      <c r="F296" s="2">
        <v>31768.32</v>
      </c>
      <c r="G296" s="2">
        <v>75</v>
      </c>
    </row>
    <row r="297" spans="1:7" hidden="1">
      <c r="A297" s="12" t="s">
        <v>295</v>
      </c>
      <c r="B297" s="17">
        <v>3472</v>
      </c>
      <c r="C297" s="3">
        <v>504</v>
      </c>
      <c r="D297" s="6">
        <v>0.71189745999999998</v>
      </c>
      <c r="E297" s="3">
        <v>17589.695</v>
      </c>
      <c r="F297" s="3">
        <v>8410.7676666700008</v>
      </c>
      <c r="G297" s="3">
        <v>33</v>
      </c>
    </row>
    <row r="298" spans="1:7" hidden="1">
      <c r="A298" s="11" t="s">
        <v>296</v>
      </c>
      <c r="B298" s="16">
        <v>5856</v>
      </c>
      <c r="C298" s="2">
        <v>745</v>
      </c>
      <c r="D298" s="5">
        <v>0.72566679999999995</v>
      </c>
      <c r="E298" s="2">
        <v>39159.783666670002</v>
      </c>
      <c r="F298" s="2">
        <v>17811.09266667</v>
      </c>
      <c r="G298" s="2">
        <v>45</v>
      </c>
    </row>
    <row r="299" spans="1:7" hidden="1">
      <c r="A299" s="11" t="s">
        <v>297</v>
      </c>
      <c r="B299" s="16">
        <v>2600</v>
      </c>
      <c r="C299" s="2">
        <v>339</v>
      </c>
      <c r="D299" s="5">
        <v>0.85428481000000001</v>
      </c>
      <c r="E299" s="2">
        <v>31811.969333329998</v>
      </c>
      <c r="F299" s="2">
        <v>14421.58666667</v>
      </c>
      <c r="G299" s="2">
        <v>17</v>
      </c>
    </row>
    <row r="300" spans="1:7" hidden="1">
      <c r="A300" s="12" t="s">
        <v>298</v>
      </c>
      <c r="B300" s="17">
        <v>3114</v>
      </c>
      <c r="C300" s="3">
        <v>355</v>
      </c>
      <c r="D300" s="6">
        <v>0.97372429999999999</v>
      </c>
      <c r="E300" s="3">
        <v>37047.582666670001</v>
      </c>
      <c r="F300" s="3">
        <v>11560.249</v>
      </c>
      <c r="G300" s="3">
        <v>22</v>
      </c>
    </row>
    <row r="301" spans="1:7" hidden="1">
      <c r="A301" s="11" t="s">
        <v>299</v>
      </c>
      <c r="B301" s="16">
        <v>7129</v>
      </c>
      <c r="C301" s="2">
        <v>802</v>
      </c>
      <c r="D301" s="5">
        <v>0.64185934</v>
      </c>
      <c r="E301" s="2">
        <v>63395.981</v>
      </c>
      <c r="F301" s="2">
        <v>17779.402333329999</v>
      </c>
      <c r="G301" s="2">
        <v>89</v>
      </c>
    </row>
    <row r="302" spans="1:7" hidden="1">
      <c r="A302" s="11" t="s">
        <v>300</v>
      </c>
      <c r="B302" s="16">
        <v>5981</v>
      </c>
      <c r="C302" s="2">
        <v>669</v>
      </c>
      <c r="D302" s="5">
        <v>0.73893708999999996</v>
      </c>
      <c r="E302" s="2">
        <v>47609.010333329999</v>
      </c>
      <c r="F302" s="2">
        <v>16317.34133333</v>
      </c>
      <c r="G302" s="2">
        <v>22</v>
      </c>
    </row>
    <row r="303" spans="1:7" hidden="1">
      <c r="A303" s="12" t="s">
        <v>301</v>
      </c>
      <c r="B303" s="17">
        <v>2019</v>
      </c>
      <c r="C303" s="3">
        <v>242</v>
      </c>
      <c r="D303" s="6">
        <v>0.88805561</v>
      </c>
      <c r="E303" s="3">
        <v>10629.644666669999</v>
      </c>
      <c r="F303" s="3">
        <v>6980.4273333299998</v>
      </c>
      <c r="G303" s="3">
        <v>5</v>
      </c>
    </row>
    <row r="304" spans="1:7" hidden="1">
      <c r="A304" s="11" t="s">
        <v>302</v>
      </c>
      <c r="B304" s="16">
        <v>1569</v>
      </c>
      <c r="C304" s="2">
        <v>179</v>
      </c>
      <c r="D304" s="5">
        <v>1</v>
      </c>
      <c r="E304" s="2">
        <v>25386.43366667</v>
      </c>
      <c r="F304" s="2">
        <v>7139.1063333299999</v>
      </c>
      <c r="G304" s="2">
        <v>11</v>
      </c>
    </row>
    <row r="305" spans="1:7" hidden="1">
      <c r="A305" s="11" t="s">
        <v>303</v>
      </c>
      <c r="B305" s="16">
        <v>2146</v>
      </c>
      <c r="C305" s="2">
        <v>226</v>
      </c>
      <c r="D305" s="5">
        <v>1</v>
      </c>
      <c r="E305" s="2">
        <v>35171.830999999998</v>
      </c>
      <c r="F305" s="2">
        <v>9344.0286666699994</v>
      </c>
      <c r="G305" s="2">
        <v>23</v>
      </c>
    </row>
    <row r="306" spans="1:7" hidden="1">
      <c r="A306" s="11" t="s">
        <v>304</v>
      </c>
      <c r="B306" s="16">
        <v>3572</v>
      </c>
      <c r="C306" s="2">
        <v>399</v>
      </c>
      <c r="D306" s="5">
        <v>1</v>
      </c>
      <c r="E306" s="2">
        <v>67291.853000000003</v>
      </c>
      <c r="F306" s="2">
        <v>26583.381333329999</v>
      </c>
      <c r="G306" s="2">
        <v>40</v>
      </c>
    </row>
    <row r="307" spans="1:7" ht="15.75" hidden="1" thickBot="1">
      <c r="A307" s="13" t="s">
        <v>305</v>
      </c>
      <c r="B307" s="18">
        <v>265595</v>
      </c>
      <c r="C307" s="4">
        <v>32816</v>
      </c>
      <c r="D307" s="7">
        <v>27.388347889999999</v>
      </c>
      <c r="E307" s="4">
        <v>1407941.3729999999</v>
      </c>
      <c r="F307" s="4">
        <v>622576.87266667001</v>
      </c>
      <c r="G307" s="4">
        <v>2511</v>
      </c>
    </row>
    <row r="308" spans="1:7" hidden="1">
      <c r="A308" s="11" t="s">
        <v>306</v>
      </c>
      <c r="B308" s="16">
        <v>187973</v>
      </c>
      <c r="C308" s="2">
        <v>20955</v>
      </c>
      <c r="D308" s="5">
        <v>0.52931676000000005</v>
      </c>
      <c r="E308" s="2">
        <v>397142.98566667002</v>
      </c>
      <c r="F308" s="2">
        <v>138436.93033333</v>
      </c>
      <c r="G308" s="2">
        <v>1166</v>
      </c>
    </row>
    <row r="309" spans="1:7" hidden="1">
      <c r="A309" s="11" t="s">
        <v>307</v>
      </c>
      <c r="B309" s="16">
        <v>4259</v>
      </c>
      <c r="C309" s="2">
        <v>492</v>
      </c>
      <c r="D309" s="5">
        <v>0.79282072999999997</v>
      </c>
      <c r="E309" s="2">
        <v>23422.508666670001</v>
      </c>
      <c r="F309" s="2">
        <v>11569.058000000001</v>
      </c>
      <c r="G309" s="2">
        <v>33</v>
      </c>
    </row>
    <row r="310" spans="1:7" hidden="1">
      <c r="A310" s="12" t="s">
        <v>308</v>
      </c>
      <c r="B310" s="17">
        <v>966</v>
      </c>
      <c r="C310" s="3">
        <v>101</v>
      </c>
      <c r="D310" s="6">
        <v>1</v>
      </c>
      <c r="E310" s="3">
        <v>22258.89566667</v>
      </c>
      <c r="F310" s="3">
        <v>11070.259666669999</v>
      </c>
      <c r="G310" s="3">
        <v>4</v>
      </c>
    </row>
    <row r="311" spans="1:7" hidden="1">
      <c r="A311" s="11" t="s">
        <v>309</v>
      </c>
      <c r="B311" s="16">
        <v>4627</v>
      </c>
      <c r="C311" s="2">
        <v>488</v>
      </c>
      <c r="D311" s="5">
        <v>0.94336425999999995</v>
      </c>
      <c r="E311" s="2">
        <v>64328.726999999999</v>
      </c>
      <c r="F311" s="2">
        <v>22520.901999999998</v>
      </c>
      <c r="G311" s="2">
        <v>50</v>
      </c>
    </row>
    <row r="312" spans="1:7" hidden="1">
      <c r="A312" s="11" t="s">
        <v>310</v>
      </c>
      <c r="B312" s="16">
        <v>4842</v>
      </c>
      <c r="C312" s="2">
        <v>503</v>
      </c>
      <c r="D312" s="5">
        <v>0.87085688999999999</v>
      </c>
      <c r="E312" s="2">
        <v>64152.861666670004</v>
      </c>
      <c r="F312" s="2">
        <v>19660.754333329998</v>
      </c>
      <c r="G312" s="2">
        <v>81</v>
      </c>
    </row>
    <row r="313" spans="1:7" hidden="1">
      <c r="A313" s="12" t="s">
        <v>311</v>
      </c>
      <c r="B313" s="17">
        <v>5253</v>
      </c>
      <c r="C313" s="3">
        <v>573</v>
      </c>
      <c r="D313" s="6">
        <v>0.64562633999999997</v>
      </c>
      <c r="E313" s="3">
        <v>16613.617666670001</v>
      </c>
      <c r="F313" s="3">
        <v>11674.049000000001</v>
      </c>
      <c r="G313" s="3">
        <v>18</v>
      </c>
    </row>
    <row r="314" spans="1:7" hidden="1">
      <c r="A314" s="11" t="s">
        <v>312</v>
      </c>
      <c r="B314" s="16">
        <v>1743</v>
      </c>
      <c r="C314" s="2">
        <v>171</v>
      </c>
      <c r="D314" s="5">
        <v>1</v>
      </c>
      <c r="E314" s="2">
        <v>15167.78966667</v>
      </c>
      <c r="F314" s="2">
        <v>8323.3263333300001</v>
      </c>
      <c r="G314" s="2">
        <v>17</v>
      </c>
    </row>
    <row r="315" spans="1:7" hidden="1">
      <c r="A315" s="11" t="s">
        <v>313</v>
      </c>
      <c r="B315" s="16">
        <v>6631</v>
      </c>
      <c r="C315" s="2">
        <v>815</v>
      </c>
      <c r="D315" s="5">
        <v>0.76452403000000002</v>
      </c>
      <c r="E315" s="2">
        <v>85034.008666669994</v>
      </c>
      <c r="F315" s="2">
        <v>18585.099666670001</v>
      </c>
      <c r="G315" s="2">
        <v>45</v>
      </c>
    </row>
    <row r="316" spans="1:7" hidden="1">
      <c r="A316" s="12" t="s">
        <v>314</v>
      </c>
      <c r="B316" s="17">
        <v>4787</v>
      </c>
      <c r="C316" s="3">
        <v>560</v>
      </c>
      <c r="D316" s="6">
        <v>0.72823912000000002</v>
      </c>
      <c r="E316" s="3">
        <v>38227.741666670001</v>
      </c>
      <c r="F316" s="3">
        <v>13707.067999999999</v>
      </c>
      <c r="G316" s="3">
        <v>13</v>
      </c>
    </row>
    <row r="317" spans="1:7" hidden="1">
      <c r="A317" s="11" t="s">
        <v>315</v>
      </c>
      <c r="B317" s="16">
        <v>3275</v>
      </c>
      <c r="C317" s="2">
        <v>331</v>
      </c>
      <c r="D317" s="5">
        <v>1</v>
      </c>
      <c r="E317" s="2">
        <v>38786.582999999999</v>
      </c>
      <c r="F317" s="2">
        <v>14549.197</v>
      </c>
      <c r="G317" s="2">
        <v>8</v>
      </c>
    </row>
    <row r="318" spans="1:7" hidden="1">
      <c r="A318" s="11" t="s">
        <v>316</v>
      </c>
      <c r="B318" s="16">
        <v>951</v>
      </c>
      <c r="C318" s="2">
        <v>88</v>
      </c>
      <c r="D318" s="5">
        <v>1</v>
      </c>
      <c r="E318" s="2">
        <v>15553.75566667</v>
      </c>
      <c r="F318" s="2">
        <v>5599.9383333300002</v>
      </c>
      <c r="G318" s="2">
        <v>10</v>
      </c>
    </row>
    <row r="319" spans="1:7" hidden="1">
      <c r="A319" s="12" t="s">
        <v>317</v>
      </c>
      <c r="B319" s="17">
        <v>981</v>
      </c>
      <c r="C319" s="3">
        <v>111</v>
      </c>
      <c r="D319" s="6">
        <v>1</v>
      </c>
      <c r="E319" s="3">
        <v>15869.438333329999</v>
      </c>
      <c r="F319" s="3">
        <v>14873.03333333</v>
      </c>
      <c r="G319" s="3" t="s">
        <v>0</v>
      </c>
    </row>
    <row r="320" spans="1:7" hidden="1">
      <c r="A320" s="11" t="s">
        <v>318</v>
      </c>
      <c r="B320" s="16">
        <v>6920</v>
      </c>
      <c r="C320" s="2">
        <v>813</v>
      </c>
      <c r="D320" s="5">
        <v>0.60613600000000001</v>
      </c>
      <c r="E320" s="2">
        <v>28131.504000000001</v>
      </c>
      <c r="F320" s="2">
        <v>16298.989333330001</v>
      </c>
      <c r="G320" s="2">
        <v>50</v>
      </c>
    </row>
    <row r="321" spans="1:7" hidden="1">
      <c r="A321" s="11" t="s">
        <v>319</v>
      </c>
      <c r="B321" s="16">
        <v>2554</v>
      </c>
      <c r="C321" s="2">
        <v>297</v>
      </c>
      <c r="D321" s="5">
        <v>0.92226693000000004</v>
      </c>
      <c r="E321" s="2">
        <v>23575.831666670001</v>
      </c>
      <c r="F321" s="2">
        <v>14887.02433333</v>
      </c>
      <c r="G321" s="2">
        <v>14</v>
      </c>
    </row>
    <row r="322" spans="1:7" hidden="1">
      <c r="A322" s="12" t="s">
        <v>320</v>
      </c>
      <c r="B322" s="17">
        <v>3978</v>
      </c>
      <c r="C322" s="3">
        <v>438</v>
      </c>
      <c r="D322" s="6">
        <v>0.72333354000000005</v>
      </c>
      <c r="E322" s="3">
        <v>29619.490333329999</v>
      </c>
      <c r="F322" s="3">
        <v>10808.527666669999</v>
      </c>
      <c r="G322" s="3">
        <v>22</v>
      </c>
    </row>
    <row r="323" spans="1:7" hidden="1">
      <c r="A323" s="11" t="s">
        <v>321</v>
      </c>
      <c r="B323" s="16">
        <v>11803</v>
      </c>
      <c r="C323" s="2">
        <v>1520</v>
      </c>
      <c r="D323" s="5">
        <v>0.58827032000000001</v>
      </c>
      <c r="E323" s="2">
        <v>56043.883999999998</v>
      </c>
      <c r="F323" s="2">
        <v>21514.04</v>
      </c>
      <c r="G323" s="2">
        <v>88</v>
      </c>
    </row>
    <row r="324" spans="1:7" hidden="1">
      <c r="A324" s="11" t="s">
        <v>322</v>
      </c>
      <c r="B324" s="16">
        <v>5631</v>
      </c>
      <c r="C324" s="2">
        <v>588</v>
      </c>
      <c r="D324" s="5">
        <v>0.68499538000000004</v>
      </c>
      <c r="E324" s="2">
        <v>35538.073333330001</v>
      </c>
      <c r="F324" s="2">
        <v>18104.399000000001</v>
      </c>
      <c r="G324" s="2">
        <v>16</v>
      </c>
    </row>
    <row r="325" spans="1:7" hidden="1">
      <c r="A325" s="12" t="s">
        <v>323</v>
      </c>
      <c r="B325" s="17">
        <v>2029</v>
      </c>
      <c r="C325" s="3">
        <v>232</v>
      </c>
      <c r="D325" s="6">
        <v>1</v>
      </c>
      <c r="E325" s="3">
        <v>14862.46666667</v>
      </c>
      <c r="F325" s="3">
        <v>4997.1890000000003</v>
      </c>
      <c r="G325" s="3">
        <v>13</v>
      </c>
    </row>
    <row r="326" spans="1:7" hidden="1">
      <c r="A326" s="11" t="s">
        <v>324</v>
      </c>
      <c r="B326" s="16">
        <v>6299</v>
      </c>
      <c r="C326" s="2">
        <v>671</v>
      </c>
      <c r="D326" s="5">
        <v>0.79151777000000001</v>
      </c>
      <c r="E326" s="2">
        <v>106137.94866667</v>
      </c>
      <c r="F326" s="2">
        <v>21944.59166667</v>
      </c>
      <c r="G326" s="2">
        <v>60</v>
      </c>
    </row>
    <row r="327" spans="1:7" hidden="1">
      <c r="A327" s="11" t="s">
        <v>325</v>
      </c>
      <c r="B327" s="16">
        <v>16162</v>
      </c>
      <c r="C327" s="2">
        <v>2166</v>
      </c>
      <c r="D327" s="5">
        <v>0.61633093000000005</v>
      </c>
      <c r="E327" s="2">
        <v>90930.511333329996</v>
      </c>
      <c r="F327" s="2">
        <v>31376.295666670001</v>
      </c>
      <c r="G327" s="2">
        <v>85</v>
      </c>
    </row>
    <row r="328" spans="1:7" hidden="1">
      <c r="A328" s="12" t="s">
        <v>326</v>
      </c>
      <c r="B328" s="17">
        <v>7855</v>
      </c>
      <c r="C328" s="3">
        <v>1099</v>
      </c>
      <c r="D328" s="6">
        <v>0.63097753000000001</v>
      </c>
      <c r="E328" s="3">
        <v>31563.895333330001</v>
      </c>
      <c r="F328" s="3">
        <v>16202.966</v>
      </c>
      <c r="G328" s="3">
        <v>24</v>
      </c>
    </row>
    <row r="329" spans="1:7" hidden="1">
      <c r="A329" s="11" t="s">
        <v>327</v>
      </c>
      <c r="B329" s="16">
        <v>6086</v>
      </c>
      <c r="C329" s="2">
        <v>957</v>
      </c>
      <c r="D329" s="5">
        <v>0.61479751000000005</v>
      </c>
      <c r="E329" s="2">
        <v>15495.20933333</v>
      </c>
      <c r="F329" s="2">
        <v>13923.406999999999</v>
      </c>
      <c r="G329" s="2">
        <v>22</v>
      </c>
    </row>
    <row r="330" spans="1:7" hidden="1">
      <c r="A330" s="11" t="s">
        <v>328</v>
      </c>
      <c r="B330" s="16">
        <v>13764</v>
      </c>
      <c r="C330" s="2">
        <v>1943</v>
      </c>
      <c r="D330" s="5">
        <v>0.56233345999999995</v>
      </c>
      <c r="E330" s="2">
        <v>31285.183333329998</v>
      </c>
      <c r="F330" s="2">
        <v>20863.112000000001</v>
      </c>
      <c r="G330" s="2">
        <v>83</v>
      </c>
    </row>
    <row r="331" spans="1:7" hidden="1">
      <c r="A331" s="12" t="s">
        <v>329</v>
      </c>
      <c r="B331" s="17">
        <v>4128</v>
      </c>
      <c r="C331" s="3">
        <v>522</v>
      </c>
      <c r="D331" s="6">
        <v>0.79668380999999999</v>
      </c>
      <c r="E331" s="3">
        <v>32202.73666667</v>
      </c>
      <c r="F331" s="3">
        <v>16462.07</v>
      </c>
      <c r="G331" s="3">
        <v>14</v>
      </c>
    </row>
    <row r="332" spans="1:7" hidden="1">
      <c r="A332" s="11" t="s">
        <v>330</v>
      </c>
      <c r="B332" s="16">
        <v>854</v>
      </c>
      <c r="C332" s="2">
        <v>75</v>
      </c>
      <c r="D332" s="5">
        <v>1</v>
      </c>
      <c r="E332" s="2">
        <v>5361.1639999999998</v>
      </c>
      <c r="F332" s="2">
        <v>4604.8456666700004</v>
      </c>
      <c r="G332" s="2" t="s">
        <v>0</v>
      </c>
    </row>
    <row r="333" spans="1:7" ht="15.75" hidden="1" thickBot="1">
      <c r="A333" s="13" t="s">
        <v>331</v>
      </c>
      <c r="B333" s="18">
        <v>314351</v>
      </c>
      <c r="C333" s="4">
        <v>36509</v>
      </c>
      <c r="D333" s="7">
        <v>19.81239128</v>
      </c>
      <c r="E333" s="4">
        <v>1297306.8119999999</v>
      </c>
      <c r="F333" s="4">
        <v>502557.07333332999</v>
      </c>
      <c r="G333" s="4">
        <v>1936</v>
      </c>
    </row>
    <row r="334" spans="1:7" hidden="1">
      <c r="A334" s="11" t="s">
        <v>332</v>
      </c>
      <c r="B334" s="16">
        <v>21909</v>
      </c>
      <c r="C334" s="2">
        <v>2637</v>
      </c>
      <c r="D334" s="5">
        <v>0.60961301000000001</v>
      </c>
      <c r="E334" s="2">
        <v>108493.83366667001</v>
      </c>
      <c r="F334" s="2">
        <v>51995.120999999999</v>
      </c>
      <c r="G334" s="2">
        <v>130</v>
      </c>
    </row>
    <row r="335" spans="1:7" hidden="1">
      <c r="A335" s="11" t="s">
        <v>333</v>
      </c>
      <c r="B335" s="16">
        <v>13001</v>
      </c>
      <c r="C335" s="2">
        <v>1649</v>
      </c>
      <c r="D335" s="5">
        <v>0.59151547000000004</v>
      </c>
      <c r="E335" s="2">
        <v>66850.298333330007</v>
      </c>
      <c r="F335" s="2">
        <v>23661.942666669998</v>
      </c>
      <c r="G335" s="2">
        <v>93</v>
      </c>
    </row>
    <row r="336" spans="1:7" hidden="1">
      <c r="A336" s="12" t="s">
        <v>334</v>
      </c>
      <c r="B336" s="17">
        <v>2518</v>
      </c>
      <c r="C336" s="3">
        <v>267</v>
      </c>
      <c r="D336" s="6">
        <v>1</v>
      </c>
      <c r="E336" s="3">
        <v>8931.2090000000007</v>
      </c>
      <c r="F336" s="3">
        <v>11188.93133333</v>
      </c>
      <c r="G336" s="3">
        <v>30</v>
      </c>
    </row>
    <row r="337" spans="1:7" hidden="1">
      <c r="A337" s="11" t="s">
        <v>335</v>
      </c>
      <c r="B337" s="16">
        <v>23432</v>
      </c>
      <c r="C337" s="2">
        <v>3099</v>
      </c>
      <c r="D337" s="5">
        <v>0.58588430999999996</v>
      </c>
      <c r="E337" s="2">
        <v>68782.916333329995</v>
      </c>
      <c r="F337" s="2">
        <v>45992.338333330001</v>
      </c>
      <c r="G337" s="2">
        <v>149</v>
      </c>
    </row>
    <row r="338" spans="1:7" hidden="1">
      <c r="A338" s="11" t="s">
        <v>336</v>
      </c>
      <c r="B338" s="16">
        <v>2633</v>
      </c>
      <c r="C338" s="2">
        <v>316</v>
      </c>
      <c r="D338" s="5">
        <v>0.77105181</v>
      </c>
      <c r="E338" s="2">
        <v>10974.29766667</v>
      </c>
      <c r="F338" s="2">
        <v>6477.82</v>
      </c>
      <c r="G338" s="2">
        <v>14</v>
      </c>
    </row>
    <row r="339" spans="1:7" hidden="1">
      <c r="A339" s="12" t="s">
        <v>337</v>
      </c>
      <c r="B339" s="17">
        <v>3508</v>
      </c>
      <c r="C339" s="3">
        <v>460</v>
      </c>
      <c r="D339" s="6">
        <v>0.89673106000000002</v>
      </c>
      <c r="E339" s="3">
        <v>74561.267999999996</v>
      </c>
      <c r="F339" s="3">
        <v>16823.883666670001</v>
      </c>
      <c r="G339" s="3">
        <v>24</v>
      </c>
    </row>
    <row r="340" spans="1:7" hidden="1">
      <c r="A340" s="11" t="s">
        <v>338</v>
      </c>
      <c r="B340" s="16">
        <v>19780</v>
      </c>
      <c r="C340" s="2">
        <v>2480</v>
      </c>
      <c r="D340" s="5">
        <v>0.60079696999999999</v>
      </c>
      <c r="E340" s="2">
        <v>88711.775999999998</v>
      </c>
      <c r="F340" s="2">
        <v>37624.11266667</v>
      </c>
      <c r="G340" s="2">
        <v>138</v>
      </c>
    </row>
    <row r="341" spans="1:7" hidden="1">
      <c r="A341" s="11" t="s">
        <v>339</v>
      </c>
      <c r="B341" s="16">
        <v>14890</v>
      </c>
      <c r="C341" s="2">
        <v>1848</v>
      </c>
      <c r="D341" s="5">
        <v>0.59321270999999998</v>
      </c>
      <c r="E341" s="2">
        <v>64036.148999999998</v>
      </c>
      <c r="F341" s="2">
        <v>32550.393666669999</v>
      </c>
      <c r="G341" s="2">
        <v>79</v>
      </c>
    </row>
    <row r="342" spans="1:7" hidden="1">
      <c r="A342" s="12" t="s">
        <v>340</v>
      </c>
      <c r="B342" s="17">
        <v>2541</v>
      </c>
      <c r="C342" s="3">
        <v>265</v>
      </c>
      <c r="D342" s="6">
        <v>0.83607127999999997</v>
      </c>
      <c r="E342" s="3">
        <v>18134.890666669999</v>
      </c>
      <c r="F342" s="3">
        <v>6583.5856666700001</v>
      </c>
      <c r="G342" s="3">
        <v>19</v>
      </c>
    </row>
    <row r="343" spans="1:7" hidden="1">
      <c r="A343" s="11" t="s">
        <v>341</v>
      </c>
      <c r="B343" s="16">
        <v>1620</v>
      </c>
      <c r="C343" s="2">
        <v>191</v>
      </c>
      <c r="D343" s="5">
        <v>0.93673501999999997</v>
      </c>
      <c r="E343" s="2">
        <v>18507.67333333</v>
      </c>
      <c r="F343" s="2">
        <v>8128.7263333299998</v>
      </c>
      <c r="G343" s="2" t="s">
        <v>0</v>
      </c>
    </row>
    <row r="344" spans="1:7" hidden="1">
      <c r="A344" s="11" t="s">
        <v>342</v>
      </c>
      <c r="B344" s="16">
        <v>2148</v>
      </c>
      <c r="C344" s="2">
        <v>253</v>
      </c>
      <c r="D344" s="5">
        <v>0.99421115000000004</v>
      </c>
      <c r="E344" s="2">
        <v>12233.52266667</v>
      </c>
      <c r="F344" s="2">
        <v>6923.8836666699999</v>
      </c>
      <c r="G344" s="2">
        <v>13</v>
      </c>
    </row>
    <row r="345" spans="1:7" hidden="1">
      <c r="A345" s="12" t="s">
        <v>343</v>
      </c>
      <c r="B345" s="17">
        <v>1376</v>
      </c>
      <c r="C345" s="3">
        <v>168</v>
      </c>
      <c r="D345" s="6">
        <v>1</v>
      </c>
      <c r="E345" s="3">
        <v>31909.023333329998</v>
      </c>
      <c r="F345" s="3">
        <v>12983.590666669999</v>
      </c>
      <c r="G345" s="3">
        <v>6</v>
      </c>
    </row>
    <row r="346" spans="1:7" hidden="1">
      <c r="A346" s="11" t="s">
        <v>344</v>
      </c>
      <c r="B346" s="16">
        <v>466</v>
      </c>
      <c r="C346" s="2">
        <v>58</v>
      </c>
      <c r="D346" s="5">
        <v>1</v>
      </c>
      <c r="E346" s="2">
        <v>3744.3049999999998</v>
      </c>
      <c r="F346" s="2">
        <v>4401.7929999999997</v>
      </c>
      <c r="G346" s="2">
        <v>6</v>
      </c>
    </row>
    <row r="347" spans="1:7" hidden="1">
      <c r="A347" s="11" t="s">
        <v>345</v>
      </c>
      <c r="B347" s="16">
        <v>859</v>
      </c>
      <c r="C347" s="2">
        <v>92</v>
      </c>
      <c r="D347" s="5">
        <v>1</v>
      </c>
      <c r="E347" s="2">
        <v>12528.334999999999</v>
      </c>
      <c r="F347" s="2">
        <v>9677.0653333299997</v>
      </c>
      <c r="G347" s="2" t="s">
        <v>0</v>
      </c>
    </row>
    <row r="348" spans="1:7" hidden="1">
      <c r="A348" s="12" t="s">
        <v>346</v>
      </c>
      <c r="B348" s="17">
        <v>2459</v>
      </c>
      <c r="C348" s="3">
        <v>255</v>
      </c>
      <c r="D348" s="6">
        <v>0.85975497000000001</v>
      </c>
      <c r="E348" s="3">
        <v>16384.400666670001</v>
      </c>
      <c r="F348" s="3">
        <v>6578.50433333</v>
      </c>
      <c r="G348" s="3">
        <v>25</v>
      </c>
    </row>
    <row r="349" spans="1:7" hidden="1">
      <c r="A349" s="11" t="s">
        <v>347</v>
      </c>
      <c r="B349" s="16">
        <v>1255</v>
      </c>
      <c r="C349" s="2">
        <v>188</v>
      </c>
      <c r="D349" s="5">
        <v>1</v>
      </c>
      <c r="E349" s="2">
        <v>9169.0076666700006</v>
      </c>
      <c r="F349" s="2">
        <v>6890.4436666700003</v>
      </c>
      <c r="G349" s="2" t="s">
        <v>0</v>
      </c>
    </row>
    <row r="350" spans="1:7" hidden="1">
      <c r="A350" s="11" t="s">
        <v>348</v>
      </c>
      <c r="B350" s="16">
        <v>3846</v>
      </c>
      <c r="C350" s="2">
        <v>511</v>
      </c>
      <c r="D350" s="5">
        <v>0.73798620000000004</v>
      </c>
      <c r="E350" s="2">
        <v>34554.10333333</v>
      </c>
      <c r="F350" s="2">
        <v>14979.482666669999</v>
      </c>
      <c r="G350" s="2">
        <v>35</v>
      </c>
    </row>
    <row r="351" spans="1:7" hidden="1">
      <c r="A351" s="12" t="s">
        <v>349</v>
      </c>
      <c r="B351" s="17">
        <v>630</v>
      </c>
      <c r="C351" s="3">
        <v>58</v>
      </c>
      <c r="D351" s="6">
        <v>1</v>
      </c>
      <c r="E351" s="3">
        <v>4969.6930000000002</v>
      </c>
      <c r="F351" s="3">
        <v>4958.3090000000002</v>
      </c>
      <c r="G351" s="3">
        <v>7</v>
      </c>
    </row>
    <row r="352" spans="1:7" hidden="1">
      <c r="A352" s="11" t="s">
        <v>350</v>
      </c>
      <c r="B352" s="16">
        <v>1094</v>
      </c>
      <c r="C352" s="2">
        <v>114</v>
      </c>
      <c r="D352" s="5">
        <v>1</v>
      </c>
      <c r="E352" s="2">
        <v>15560.11266667</v>
      </c>
      <c r="F352" s="2">
        <v>7353.3723333300004</v>
      </c>
      <c r="G352" s="2">
        <v>4</v>
      </c>
    </row>
    <row r="353" spans="1:7" hidden="1">
      <c r="A353" s="11" t="s">
        <v>351</v>
      </c>
      <c r="B353" s="16">
        <v>4410</v>
      </c>
      <c r="C353" s="2">
        <v>588</v>
      </c>
      <c r="D353" s="5">
        <v>0.70210070999999996</v>
      </c>
      <c r="E353" s="2">
        <v>24874.96133333</v>
      </c>
      <c r="F353" s="2">
        <v>11982.81633333</v>
      </c>
      <c r="G353" s="2">
        <v>42</v>
      </c>
    </row>
    <row r="354" spans="1:7" hidden="1">
      <c r="A354" s="12" t="s">
        <v>352</v>
      </c>
      <c r="B354" s="17">
        <v>5129</v>
      </c>
      <c r="C354" s="3">
        <v>561</v>
      </c>
      <c r="D354" s="6">
        <v>0.87678383999999998</v>
      </c>
      <c r="E354" s="3">
        <v>74076.585333330004</v>
      </c>
      <c r="F354" s="3">
        <v>25380.728999999999</v>
      </c>
      <c r="G354" s="3">
        <v>45</v>
      </c>
    </row>
    <row r="355" spans="1:7" hidden="1">
      <c r="A355" s="11" t="s">
        <v>353</v>
      </c>
      <c r="B355" s="16">
        <v>584</v>
      </c>
      <c r="C355" s="2">
        <v>57</v>
      </c>
      <c r="D355" s="5">
        <v>1</v>
      </c>
      <c r="E355" s="2">
        <v>2916.4123333299999</v>
      </c>
      <c r="F355" s="2">
        <v>2749.105</v>
      </c>
      <c r="G355" s="2" t="s">
        <v>0</v>
      </c>
    </row>
    <row r="356" spans="1:7" hidden="1">
      <c r="A356" s="11" t="s">
        <v>354</v>
      </c>
      <c r="B356" s="16">
        <v>6801</v>
      </c>
      <c r="C356" s="2">
        <v>893</v>
      </c>
      <c r="D356" s="5">
        <v>0.68834658000000004</v>
      </c>
      <c r="E356" s="2">
        <v>61638.772666669996</v>
      </c>
      <c r="F356" s="2">
        <v>20392.240000000002</v>
      </c>
      <c r="G356" s="2">
        <v>34</v>
      </c>
    </row>
    <row r="357" spans="1:7" ht="15.75" hidden="1" thickBot="1">
      <c r="A357" s="13" t="s">
        <v>355</v>
      </c>
      <c r="B357" s="18">
        <v>136889</v>
      </c>
      <c r="C357" s="4">
        <v>17008</v>
      </c>
      <c r="D357" s="7">
        <v>19.280795080000001</v>
      </c>
      <c r="E357" s="4">
        <v>832543.54700000002</v>
      </c>
      <c r="F357" s="4">
        <v>376278.19033333001</v>
      </c>
      <c r="G357" s="4">
        <v>893</v>
      </c>
    </row>
    <row r="358" spans="1:7" hidden="1">
      <c r="A358" s="11" t="s">
        <v>356</v>
      </c>
      <c r="B358" s="16">
        <v>50661</v>
      </c>
      <c r="C358" s="2">
        <v>6100</v>
      </c>
      <c r="D358" s="5">
        <v>0.55782595000000001</v>
      </c>
      <c r="E358" s="2">
        <v>223077.42033333</v>
      </c>
      <c r="F358" s="2">
        <v>58427.977666669998</v>
      </c>
      <c r="G358" s="2">
        <v>259</v>
      </c>
    </row>
    <row r="359" spans="1:7" hidden="1">
      <c r="A359" s="11" t="s">
        <v>357</v>
      </c>
      <c r="B359" s="16">
        <v>18789</v>
      </c>
      <c r="C359" s="2">
        <v>2034</v>
      </c>
      <c r="D359" s="5">
        <v>0.59767882000000006</v>
      </c>
      <c r="E359" s="2">
        <v>109210.47833333</v>
      </c>
      <c r="F359" s="2">
        <v>21185.201333329998</v>
      </c>
      <c r="G359" s="2">
        <v>143</v>
      </c>
    </row>
    <row r="360" spans="1:7" hidden="1">
      <c r="A360" s="12" t="s">
        <v>358</v>
      </c>
      <c r="B360" s="17">
        <v>1472</v>
      </c>
      <c r="C360" s="3">
        <v>157</v>
      </c>
      <c r="D360" s="6">
        <v>1</v>
      </c>
      <c r="E360" s="3">
        <v>31234.843000000001</v>
      </c>
      <c r="F360" s="3">
        <v>13620.46066667</v>
      </c>
      <c r="G360" s="3" t="s">
        <v>0</v>
      </c>
    </row>
    <row r="361" spans="1:7" hidden="1">
      <c r="A361" s="11" t="s">
        <v>359</v>
      </c>
      <c r="B361" s="16">
        <v>2046</v>
      </c>
      <c r="C361" s="2">
        <v>261</v>
      </c>
      <c r="D361" s="5">
        <v>0.93067200999999999</v>
      </c>
      <c r="E361" s="2">
        <v>14653.501666669999</v>
      </c>
      <c r="F361" s="2">
        <v>5533.4563333300002</v>
      </c>
      <c r="G361" s="2">
        <v>18</v>
      </c>
    </row>
    <row r="362" spans="1:7" hidden="1">
      <c r="A362" s="11" t="s">
        <v>360</v>
      </c>
      <c r="B362" s="16">
        <v>7933</v>
      </c>
      <c r="C362" s="2">
        <v>1013</v>
      </c>
      <c r="D362" s="5">
        <v>0.64479814000000002</v>
      </c>
      <c r="E362" s="2">
        <v>85522.748999999996</v>
      </c>
      <c r="F362" s="2">
        <v>17275.367666670001</v>
      </c>
      <c r="G362" s="2">
        <v>77</v>
      </c>
    </row>
    <row r="363" spans="1:7" hidden="1">
      <c r="A363" s="12" t="s">
        <v>361</v>
      </c>
      <c r="B363" s="17">
        <v>1257</v>
      </c>
      <c r="C363" s="3">
        <v>141</v>
      </c>
      <c r="D363" s="6">
        <v>1</v>
      </c>
      <c r="E363" s="3">
        <v>5767.2956666700002</v>
      </c>
      <c r="F363" s="3">
        <v>5912.13</v>
      </c>
      <c r="G363" s="3">
        <v>6</v>
      </c>
    </row>
    <row r="364" spans="1:7" hidden="1">
      <c r="A364" s="11" t="s">
        <v>362</v>
      </c>
      <c r="B364" s="16">
        <v>510</v>
      </c>
      <c r="C364" s="2">
        <v>51</v>
      </c>
      <c r="D364" s="5">
        <v>1</v>
      </c>
      <c r="E364" s="2">
        <v>3496.0279999999998</v>
      </c>
      <c r="F364" s="2">
        <v>5509.7466666700002</v>
      </c>
      <c r="G364" s="2">
        <v>8</v>
      </c>
    </row>
    <row r="365" spans="1:7" hidden="1">
      <c r="A365" s="11" t="s">
        <v>363</v>
      </c>
      <c r="B365" s="16">
        <v>1771</v>
      </c>
      <c r="C365" s="2">
        <v>186</v>
      </c>
      <c r="D365" s="5">
        <v>1</v>
      </c>
      <c r="E365" s="2">
        <v>9712.3459999999995</v>
      </c>
      <c r="F365" s="2">
        <v>4488.7749999999996</v>
      </c>
      <c r="G365" s="2">
        <v>28</v>
      </c>
    </row>
    <row r="366" spans="1:7" hidden="1">
      <c r="A366" s="12" t="s">
        <v>364</v>
      </c>
      <c r="B366" s="17">
        <v>7492</v>
      </c>
      <c r="C366" s="3">
        <v>858</v>
      </c>
      <c r="D366" s="6">
        <v>0.60854553</v>
      </c>
      <c r="E366" s="3">
        <v>42449.487999999998</v>
      </c>
      <c r="F366" s="3">
        <v>13326.069666670001</v>
      </c>
      <c r="G366" s="3">
        <v>85</v>
      </c>
    </row>
    <row r="367" spans="1:7" hidden="1">
      <c r="A367" s="11" t="s">
        <v>365</v>
      </c>
      <c r="B367" s="16">
        <v>2210</v>
      </c>
      <c r="C367" s="2">
        <v>236</v>
      </c>
      <c r="D367" s="5">
        <v>0.84959737000000002</v>
      </c>
      <c r="E367" s="2">
        <v>17274.42333333</v>
      </c>
      <c r="F367" s="2">
        <v>9139.6129999999994</v>
      </c>
      <c r="G367" s="2">
        <v>39</v>
      </c>
    </row>
    <row r="368" spans="1:7" hidden="1">
      <c r="A368" s="11" t="s">
        <v>366</v>
      </c>
      <c r="B368" s="16">
        <v>13449</v>
      </c>
      <c r="C368" s="2">
        <v>1480</v>
      </c>
      <c r="D368" s="5">
        <v>0.59727927999999997</v>
      </c>
      <c r="E368" s="2">
        <v>52927.402000000002</v>
      </c>
      <c r="F368" s="2">
        <v>26344.344333329998</v>
      </c>
      <c r="G368" s="2">
        <v>71</v>
      </c>
    </row>
    <row r="369" spans="1:7" hidden="1">
      <c r="A369" s="12" t="s">
        <v>367</v>
      </c>
      <c r="B369" s="17">
        <v>1467</v>
      </c>
      <c r="C369" s="3">
        <v>170</v>
      </c>
      <c r="D369" s="6">
        <v>1</v>
      </c>
      <c r="E369" s="3">
        <v>11783.606666670001</v>
      </c>
      <c r="F369" s="3">
        <v>8404.6910000000007</v>
      </c>
      <c r="G369" s="3">
        <v>6</v>
      </c>
    </row>
    <row r="370" spans="1:7" hidden="1">
      <c r="A370" s="11" t="s">
        <v>368</v>
      </c>
      <c r="B370" s="16">
        <v>1451</v>
      </c>
      <c r="C370" s="2">
        <v>170</v>
      </c>
      <c r="D370" s="5">
        <v>1</v>
      </c>
      <c r="E370" s="2">
        <v>15016.813666669999</v>
      </c>
      <c r="F370" s="2">
        <v>10630.826999999999</v>
      </c>
      <c r="G370" s="2">
        <v>18</v>
      </c>
    </row>
    <row r="371" spans="1:7" hidden="1">
      <c r="A371" s="11" t="s">
        <v>369</v>
      </c>
      <c r="B371" s="16">
        <v>1416</v>
      </c>
      <c r="C371" s="2">
        <v>177</v>
      </c>
      <c r="D371" s="5">
        <v>1</v>
      </c>
      <c r="E371" s="2">
        <v>18442.431</v>
      </c>
      <c r="F371" s="2">
        <v>14768.974666669999</v>
      </c>
      <c r="G371" s="2">
        <v>9</v>
      </c>
    </row>
    <row r="372" spans="1:7" hidden="1">
      <c r="A372" s="12" t="s">
        <v>370</v>
      </c>
      <c r="B372" s="17">
        <v>1833</v>
      </c>
      <c r="C372" s="3">
        <v>204</v>
      </c>
      <c r="D372" s="6">
        <v>1</v>
      </c>
      <c r="E372" s="3">
        <v>7305.6890000000003</v>
      </c>
      <c r="F372" s="3">
        <v>4545.9663333300005</v>
      </c>
      <c r="G372" s="3">
        <v>32</v>
      </c>
    </row>
    <row r="373" spans="1:7" hidden="1">
      <c r="A373" s="11" t="s">
        <v>371</v>
      </c>
      <c r="B373" s="16">
        <v>4508</v>
      </c>
      <c r="C373" s="2">
        <v>528</v>
      </c>
      <c r="D373" s="5">
        <v>0.91776975999999999</v>
      </c>
      <c r="E373" s="2">
        <v>70457.788</v>
      </c>
      <c r="F373" s="2">
        <v>18289.299666669998</v>
      </c>
      <c r="G373" s="2">
        <v>19</v>
      </c>
    </row>
    <row r="374" spans="1:7" hidden="1">
      <c r="A374" s="11" t="s">
        <v>372</v>
      </c>
      <c r="B374" s="16">
        <v>26108</v>
      </c>
      <c r="C374" s="2">
        <v>3065</v>
      </c>
      <c r="D374" s="5">
        <v>0.59412105000000004</v>
      </c>
      <c r="E374" s="2">
        <v>127136.52</v>
      </c>
      <c r="F374" s="2">
        <v>43785.497000000003</v>
      </c>
      <c r="G374" s="2">
        <v>153</v>
      </c>
    </row>
    <row r="375" spans="1:7" hidden="1">
      <c r="A375" s="12" t="s">
        <v>373</v>
      </c>
      <c r="B375" s="17">
        <v>1943</v>
      </c>
      <c r="C375" s="3">
        <v>215</v>
      </c>
      <c r="D375" s="6">
        <v>1</v>
      </c>
      <c r="E375" s="3">
        <v>176472.234</v>
      </c>
      <c r="F375" s="3">
        <v>65163.403333330003</v>
      </c>
      <c r="G375" s="3">
        <v>8</v>
      </c>
    </row>
    <row r="376" spans="1:7" hidden="1">
      <c r="A376" s="11" t="s">
        <v>374</v>
      </c>
      <c r="B376" s="16">
        <v>470</v>
      </c>
      <c r="C376" s="2">
        <v>67</v>
      </c>
      <c r="D376" s="5">
        <v>1</v>
      </c>
      <c r="E376" s="2">
        <v>2220.9336666700001</v>
      </c>
      <c r="F376" s="2">
        <v>7216.0873333299996</v>
      </c>
      <c r="G376" s="2">
        <v>7</v>
      </c>
    </row>
    <row r="377" spans="1:7" hidden="1">
      <c r="A377" s="11" t="s">
        <v>375</v>
      </c>
      <c r="B377" s="16">
        <v>1272</v>
      </c>
      <c r="C377" s="2">
        <v>167</v>
      </c>
      <c r="D377" s="5">
        <v>1</v>
      </c>
      <c r="E377" s="2">
        <v>60137</v>
      </c>
      <c r="F377" s="2">
        <v>21459.581333329999</v>
      </c>
      <c r="G377" s="2">
        <v>9</v>
      </c>
    </row>
    <row r="378" spans="1:7" hidden="1">
      <c r="A378" s="12" t="s">
        <v>376</v>
      </c>
      <c r="B378" s="17">
        <v>6438</v>
      </c>
      <c r="C378" s="3">
        <v>759</v>
      </c>
      <c r="D378" s="6">
        <v>0.94302319999999995</v>
      </c>
      <c r="E378" s="3">
        <v>96998.430666669999</v>
      </c>
      <c r="F378" s="3">
        <v>33193.550000000003</v>
      </c>
      <c r="G378" s="3">
        <v>46</v>
      </c>
    </row>
    <row r="379" spans="1:7" hidden="1">
      <c r="A379" s="11" t="s">
        <v>377</v>
      </c>
      <c r="B379" s="16">
        <v>2031</v>
      </c>
      <c r="C379" s="2">
        <v>221</v>
      </c>
      <c r="D379" s="5">
        <v>1</v>
      </c>
      <c r="E379" s="2">
        <v>36831.241000000002</v>
      </c>
      <c r="F379" s="2">
        <v>6612.3146666700004</v>
      </c>
      <c r="G379" s="2">
        <v>33</v>
      </c>
    </row>
    <row r="380" spans="1:7" hidden="1">
      <c r="A380" s="11" t="s">
        <v>378</v>
      </c>
      <c r="B380" s="16">
        <v>1029</v>
      </c>
      <c r="C380" s="2">
        <v>92</v>
      </c>
      <c r="D380" s="5">
        <v>1</v>
      </c>
      <c r="E380" s="2">
        <v>11095.579666670001</v>
      </c>
      <c r="F380" s="2">
        <v>5768.9650000000001</v>
      </c>
      <c r="G380" s="2">
        <v>8</v>
      </c>
    </row>
    <row r="381" spans="1:7" hidden="1">
      <c r="A381" s="12" t="s">
        <v>379</v>
      </c>
      <c r="B381" s="17">
        <v>4727</v>
      </c>
      <c r="C381" s="3">
        <v>509</v>
      </c>
      <c r="D381" s="6">
        <v>0.76094377999999996</v>
      </c>
      <c r="E381" s="3">
        <v>33067.31533333</v>
      </c>
      <c r="F381" s="3">
        <v>11489.04</v>
      </c>
      <c r="G381" s="3">
        <v>42</v>
      </c>
    </row>
    <row r="382" spans="1:7" hidden="1">
      <c r="A382" s="11" t="s">
        <v>380</v>
      </c>
      <c r="B382" s="16">
        <v>9628</v>
      </c>
      <c r="C382" s="2">
        <v>1090</v>
      </c>
      <c r="D382" s="5">
        <v>0.62508487000000001</v>
      </c>
      <c r="E382" s="2">
        <v>71718.486333330002</v>
      </c>
      <c r="F382" s="2">
        <v>15733.01466667</v>
      </c>
      <c r="G382" s="2">
        <v>63</v>
      </c>
    </row>
    <row r="383" spans="1:7" hidden="1">
      <c r="A383" s="11" t="s">
        <v>381</v>
      </c>
      <c r="B383" s="16">
        <v>1958</v>
      </c>
      <c r="C383" s="2">
        <v>231</v>
      </c>
      <c r="D383" s="5">
        <v>0.98947461000000003</v>
      </c>
      <c r="E383" s="2">
        <v>30598.314333329999</v>
      </c>
      <c r="F383" s="2">
        <v>15944.936</v>
      </c>
      <c r="G383" s="2">
        <v>13</v>
      </c>
    </row>
    <row r="384" spans="1:7" hidden="1">
      <c r="A384" s="12" t="s">
        <v>382</v>
      </c>
      <c r="B384" s="17">
        <v>2555</v>
      </c>
      <c r="C384" s="3">
        <v>271</v>
      </c>
      <c r="D384" s="6">
        <v>1</v>
      </c>
      <c r="E384" s="3">
        <v>45510.404999999999</v>
      </c>
      <c r="F384" s="3">
        <v>15473.004000000001</v>
      </c>
      <c r="G384" s="3">
        <v>24</v>
      </c>
    </row>
    <row r="385" spans="1:7" hidden="1">
      <c r="A385" s="11" t="s">
        <v>383</v>
      </c>
      <c r="B385" s="16">
        <v>1835</v>
      </c>
      <c r="C385" s="2">
        <v>178</v>
      </c>
      <c r="D385" s="5">
        <v>1</v>
      </c>
      <c r="E385" s="2">
        <v>29847.958666670002</v>
      </c>
      <c r="F385" s="2">
        <v>11240.123333330001</v>
      </c>
      <c r="G385" s="2">
        <v>23</v>
      </c>
    </row>
    <row r="386" spans="1:7" hidden="1">
      <c r="A386" s="11" t="s">
        <v>384</v>
      </c>
      <c r="B386" s="16">
        <v>1968</v>
      </c>
      <c r="C386" s="2">
        <v>216</v>
      </c>
      <c r="D386" s="5">
        <v>1</v>
      </c>
      <c r="E386" s="2">
        <v>56681.556333330002</v>
      </c>
      <c r="F386" s="2">
        <v>8540.8739999999998</v>
      </c>
      <c r="G386" s="2">
        <v>14</v>
      </c>
    </row>
    <row r="387" spans="1:7" hidden="1">
      <c r="A387" s="12" t="s">
        <v>385</v>
      </c>
      <c r="B387" s="17">
        <v>2147</v>
      </c>
      <c r="C387" s="3">
        <v>231</v>
      </c>
      <c r="D387" s="6">
        <v>1</v>
      </c>
      <c r="E387" s="3">
        <v>15787.796666669999</v>
      </c>
      <c r="F387" s="3">
        <v>6676.2566666700004</v>
      </c>
      <c r="G387" s="3">
        <v>38</v>
      </c>
    </row>
    <row r="388" spans="1:7" hidden="1">
      <c r="A388" s="11" t="s">
        <v>386</v>
      </c>
      <c r="B388" s="16">
        <v>1279</v>
      </c>
      <c r="C388" s="2">
        <v>138</v>
      </c>
      <c r="D388" s="5">
        <v>0.99381085999999996</v>
      </c>
      <c r="E388" s="2">
        <v>20848.088333330001</v>
      </c>
      <c r="F388" s="2">
        <v>4851.3736666699997</v>
      </c>
      <c r="G388" s="2">
        <v>4</v>
      </c>
    </row>
    <row r="389" spans="1:7" hidden="1">
      <c r="A389" s="11" t="s">
        <v>387</v>
      </c>
      <c r="B389" s="16">
        <v>1408</v>
      </c>
      <c r="C389" s="2">
        <v>149</v>
      </c>
      <c r="D389" s="5">
        <v>0.92608327999999995</v>
      </c>
      <c r="E389" s="2">
        <v>11538.393</v>
      </c>
      <c r="F389" s="2">
        <v>6187.8656666699999</v>
      </c>
      <c r="G389" s="2">
        <v>13</v>
      </c>
    </row>
    <row r="390" spans="1:7" hidden="1">
      <c r="A390" s="12" t="s">
        <v>388</v>
      </c>
      <c r="B390" s="17">
        <v>2533</v>
      </c>
      <c r="C390" s="3">
        <v>295</v>
      </c>
      <c r="D390" s="6">
        <v>0.98731785000000005</v>
      </c>
      <c r="E390" s="3">
        <v>15330.921666669999</v>
      </c>
      <c r="F390" s="3">
        <v>7020.8630000000003</v>
      </c>
      <c r="G390" s="3">
        <v>16</v>
      </c>
    </row>
    <row r="391" spans="1:7" hidden="1">
      <c r="A391" s="11" t="s">
        <v>389</v>
      </c>
      <c r="B391" s="16">
        <v>540</v>
      </c>
      <c r="C391" s="2">
        <v>53</v>
      </c>
      <c r="D391" s="5">
        <v>1</v>
      </c>
      <c r="E391" s="2">
        <v>313.60433332999997</v>
      </c>
      <c r="F391" s="2">
        <v>743.52633333000006</v>
      </c>
      <c r="G391" s="2" t="s">
        <v>0</v>
      </c>
    </row>
    <row r="392" spans="1:7" hidden="1">
      <c r="A392" s="11" t="s">
        <v>390</v>
      </c>
      <c r="B392" s="16">
        <v>743</v>
      </c>
      <c r="C392" s="2">
        <v>84</v>
      </c>
      <c r="D392" s="5">
        <v>1</v>
      </c>
      <c r="E392" s="2">
        <v>258.88499999999999</v>
      </c>
      <c r="F392" s="2">
        <v>4210.1756666700003</v>
      </c>
      <c r="G392" s="2">
        <v>6</v>
      </c>
    </row>
    <row r="393" spans="1:7" hidden="1">
      <c r="A393" s="12" t="s">
        <v>391</v>
      </c>
      <c r="B393" s="17">
        <v>1365</v>
      </c>
      <c r="C393" s="3">
        <v>136</v>
      </c>
      <c r="D393" s="6">
        <v>0.93046112999999997</v>
      </c>
      <c r="E393" s="3">
        <v>18681.21666667</v>
      </c>
      <c r="F393" s="3">
        <v>5675.1639999999998</v>
      </c>
      <c r="G393" s="3">
        <v>9</v>
      </c>
    </row>
    <row r="394" spans="1:7" hidden="1">
      <c r="A394" s="11" t="s">
        <v>392</v>
      </c>
      <c r="B394" s="16">
        <v>11216</v>
      </c>
      <c r="C394" s="2">
        <v>1373</v>
      </c>
      <c r="D394" s="5">
        <v>0.64328556000000003</v>
      </c>
      <c r="E394" s="2">
        <v>57416.839</v>
      </c>
      <c r="F394" s="2">
        <v>24623.661</v>
      </c>
      <c r="G394" s="2">
        <v>121</v>
      </c>
    </row>
    <row r="395" spans="1:7" hidden="1">
      <c r="A395" s="11" t="s">
        <v>393</v>
      </c>
      <c r="B395" s="16">
        <v>9375</v>
      </c>
      <c r="C395" s="2">
        <v>1102</v>
      </c>
      <c r="D395" s="5">
        <v>0.68041092999999997</v>
      </c>
      <c r="E395" s="2">
        <v>79310.904999999999</v>
      </c>
      <c r="F395" s="2">
        <v>32061.971333329999</v>
      </c>
      <c r="G395" s="2">
        <v>137</v>
      </c>
    </row>
    <row r="396" spans="1:7" hidden="1">
      <c r="A396" s="12" t="s">
        <v>394</v>
      </c>
      <c r="B396" s="17">
        <v>8040</v>
      </c>
      <c r="C396" s="3">
        <v>880</v>
      </c>
      <c r="D396" s="6">
        <v>0.72229608000000001</v>
      </c>
      <c r="E396" s="3">
        <v>74135.178333329997</v>
      </c>
      <c r="F396" s="3">
        <v>17213.355333330001</v>
      </c>
      <c r="G396" s="3">
        <v>99</v>
      </c>
    </row>
    <row r="397" spans="1:7" hidden="1">
      <c r="A397" s="11" t="s">
        <v>395</v>
      </c>
      <c r="B397" s="16">
        <v>2634</v>
      </c>
      <c r="C397" s="2">
        <v>241</v>
      </c>
      <c r="D397" s="5">
        <v>1</v>
      </c>
      <c r="E397" s="2">
        <v>20308.350666670001</v>
      </c>
      <c r="F397" s="2">
        <v>6252.7476666700004</v>
      </c>
      <c r="G397" s="2">
        <v>29</v>
      </c>
    </row>
    <row r="398" spans="1:7" hidden="1">
      <c r="A398" s="11" t="s">
        <v>396</v>
      </c>
      <c r="B398" s="16">
        <v>4572</v>
      </c>
      <c r="C398" s="2">
        <v>514</v>
      </c>
      <c r="D398" s="5">
        <v>0.80232537000000004</v>
      </c>
      <c r="E398" s="2">
        <v>25091.360000000001</v>
      </c>
      <c r="F398" s="2">
        <v>15132.786</v>
      </c>
      <c r="G398" s="2">
        <v>36</v>
      </c>
    </row>
    <row r="399" spans="1:7" hidden="1">
      <c r="A399" s="12" t="s">
        <v>397</v>
      </c>
      <c r="B399" s="17">
        <v>10357</v>
      </c>
      <c r="C399" s="3">
        <v>1280</v>
      </c>
      <c r="D399" s="6">
        <v>0.61330202</v>
      </c>
      <c r="E399" s="3">
        <v>51607.858333329998</v>
      </c>
      <c r="F399" s="3">
        <v>26236.076333329998</v>
      </c>
      <c r="G399" s="3">
        <v>84</v>
      </c>
    </row>
    <row r="400" spans="1:7" hidden="1">
      <c r="A400" s="11" t="s">
        <v>398</v>
      </c>
      <c r="B400" s="16">
        <v>4949</v>
      </c>
      <c r="C400" s="2">
        <v>537</v>
      </c>
      <c r="D400" s="5">
        <v>1</v>
      </c>
      <c r="E400" s="2">
        <v>87610.410333330001</v>
      </c>
      <c r="F400" s="2">
        <v>17162.58233333</v>
      </c>
      <c r="G400" s="2">
        <v>67</v>
      </c>
    </row>
    <row r="401" spans="1:7" hidden="1">
      <c r="A401" s="11" t="s">
        <v>399</v>
      </c>
      <c r="B401" s="16">
        <v>1050</v>
      </c>
      <c r="C401" s="2">
        <v>95</v>
      </c>
      <c r="D401" s="5">
        <v>1</v>
      </c>
      <c r="E401" s="2">
        <v>3968.5776666699999</v>
      </c>
      <c r="F401" s="2">
        <v>4632.4853333299998</v>
      </c>
      <c r="G401" s="2">
        <v>7</v>
      </c>
    </row>
    <row r="402" spans="1:7" ht="15.75" hidden="1" thickBot="1">
      <c r="A402" s="13" t="s">
        <v>400</v>
      </c>
      <c r="B402" s="18">
        <v>242435</v>
      </c>
      <c r="C402" s="4">
        <v>27955</v>
      </c>
      <c r="D402" s="7">
        <v>38.916107459999999</v>
      </c>
      <c r="E402" s="4">
        <v>1978856.6636667</v>
      </c>
      <c r="F402" s="4">
        <v>677704.18200000003</v>
      </c>
      <c r="G402" s="4">
        <v>1927</v>
      </c>
    </row>
    <row r="403" spans="1:7" hidden="1">
      <c r="A403" s="11" t="s">
        <v>401</v>
      </c>
      <c r="B403" s="16">
        <v>73905</v>
      </c>
      <c r="C403" s="2">
        <v>8727</v>
      </c>
      <c r="D403" s="5">
        <v>0.57634805</v>
      </c>
      <c r="E403" s="2">
        <v>318451.81533333001</v>
      </c>
      <c r="F403" s="2">
        <v>126498.61199999999</v>
      </c>
      <c r="G403" s="2">
        <v>516</v>
      </c>
    </row>
    <row r="404" spans="1:7" hidden="1">
      <c r="A404" s="11" t="s">
        <v>402</v>
      </c>
      <c r="B404" s="16">
        <v>24736</v>
      </c>
      <c r="C404" s="2">
        <v>2868</v>
      </c>
      <c r="D404" s="5">
        <v>0.57775180999999998</v>
      </c>
      <c r="E404" s="2">
        <v>98023.605333329993</v>
      </c>
      <c r="F404" s="2">
        <v>38815.272666669996</v>
      </c>
      <c r="G404" s="2">
        <v>196</v>
      </c>
    </row>
    <row r="405" spans="1:7" hidden="1">
      <c r="A405" s="12" t="s">
        <v>403</v>
      </c>
      <c r="B405" s="17">
        <v>3024</v>
      </c>
      <c r="C405" s="3">
        <v>342</v>
      </c>
      <c r="D405" s="6">
        <v>0.80340433</v>
      </c>
      <c r="E405" s="3">
        <v>26327.251333330001</v>
      </c>
      <c r="F405" s="3">
        <v>12127.28966667</v>
      </c>
      <c r="G405" s="3">
        <v>38</v>
      </c>
    </row>
    <row r="406" spans="1:7" hidden="1">
      <c r="A406" s="11" t="s">
        <v>404</v>
      </c>
      <c r="B406" s="16">
        <v>3064</v>
      </c>
      <c r="C406" s="2">
        <v>320</v>
      </c>
      <c r="D406" s="5">
        <v>0.87841343999999999</v>
      </c>
      <c r="E406" s="2">
        <v>40026.510333329999</v>
      </c>
      <c r="F406" s="2">
        <v>11803.758</v>
      </c>
      <c r="G406" s="2">
        <v>16</v>
      </c>
    </row>
    <row r="407" spans="1:7" hidden="1">
      <c r="A407" s="11" t="s">
        <v>405</v>
      </c>
      <c r="B407" s="16">
        <v>1400</v>
      </c>
      <c r="C407" s="2">
        <v>126</v>
      </c>
      <c r="D407" s="5">
        <v>1</v>
      </c>
      <c r="E407" s="2">
        <v>12442.091</v>
      </c>
      <c r="F407" s="2">
        <v>5210.5483333299999</v>
      </c>
      <c r="G407" s="2">
        <v>13</v>
      </c>
    </row>
    <row r="408" spans="1:7" hidden="1">
      <c r="A408" s="12" t="s">
        <v>406</v>
      </c>
      <c r="B408" s="17">
        <v>1143</v>
      </c>
      <c r="C408" s="3">
        <v>118</v>
      </c>
      <c r="D408" s="6">
        <v>1</v>
      </c>
      <c r="E408" s="3">
        <v>9218.7430000000004</v>
      </c>
      <c r="F408" s="3">
        <v>4994.2966666700004</v>
      </c>
      <c r="G408" s="3">
        <v>11</v>
      </c>
    </row>
    <row r="409" spans="1:7" hidden="1">
      <c r="A409" s="11" t="s">
        <v>407</v>
      </c>
      <c r="B409" s="16">
        <v>1067</v>
      </c>
      <c r="C409" s="2">
        <v>150</v>
      </c>
      <c r="D409" s="5">
        <v>0.98375522999999998</v>
      </c>
      <c r="E409" s="2">
        <v>3401.3923333299999</v>
      </c>
      <c r="F409" s="2">
        <v>4064.23633333</v>
      </c>
      <c r="G409" s="2">
        <v>31</v>
      </c>
    </row>
    <row r="410" spans="1:7" hidden="1">
      <c r="A410" s="11" t="s">
        <v>408</v>
      </c>
      <c r="B410" s="16">
        <v>4019</v>
      </c>
      <c r="C410" s="2">
        <v>492</v>
      </c>
      <c r="D410" s="5">
        <v>0.79155259</v>
      </c>
      <c r="E410" s="2">
        <v>23720.978999999999</v>
      </c>
      <c r="F410" s="2">
        <v>11724.36833333</v>
      </c>
      <c r="G410" s="2">
        <v>29</v>
      </c>
    </row>
    <row r="411" spans="1:7" hidden="1">
      <c r="A411" s="12" t="s">
        <v>409</v>
      </c>
      <c r="B411" s="17">
        <v>2241</v>
      </c>
      <c r="C411" s="3">
        <v>261</v>
      </c>
      <c r="D411" s="6">
        <v>0.88986869000000002</v>
      </c>
      <c r="E411" s="3">
        <v>10849.68466667</v>
      </c>
      <c r="F411" s="3">
        <v>6408.53166667</v>
      </c>
      <c r="G411" s="3">
        <v>19</v>
      </c>
    </row>
    <row r="412" spans="1:7" hidden="1">
      <c r="A412" s="11" t="s">
        <v>410</v>
      </c>
      <c r="B412" s="16">
        <v>6749</v>
      </c>
      <c r="C412" s="2">
        <v>764</v>
      </c>
      <c r="D412" s="5">
        <v>0.82449214000000004</v>
      </c>
      <c r="E412" s="2">
        <v>82869.015333329997</v>
      </c>
      <c r="F412" s="2">
        <v>32508.552666669999</v>
      </c>
      <c r="G412" s="2">
        <v>28</v>
      </c>
    </row>
    <row r="413" spans="1:7" hidden="1">
      <c r="A413" s="11" t="s">
        <v>411</v>
      </c>
      <c r="B413" s="16">
        <v>3468</v>
      </c>
      <c r="C413" s="2">
        <v>438</v>
      </c>
      <c r="D413" s="5">
        <v>0.71295827000000001</v>
      </c>
      <c r="E413" s="2">
        <v>14135.06</v>
      </c>
      <c r="F413" s="2">
        <v>10141.561</v>
      </c>
      <c r="G413" s="2">
        <v>24</v>
      </c>
    </row>
    <row r="414" spans="1:7" hidden="1">
      <c r="A414" s="12" t="s">
        <v>412</v>
      </c>
      <c r="B414" s="17">
        <v>1154</v>
      </c>
      <c r="C414" s="3">
        <v>123</v>
      </c>
      <c r="D414" s="6">
        <v>0.98996476</v>
      </c>
      <c r="E414" s="3">
        <v>6128.6750000000002</v>
      </c>
      <c r="F414" s="3">
        <v>6871.5636666700002</v>
      </c>
      <c r="G414" s="3" t="s">
        <v>0</v>
      </c>
    </row>
    <row r="415" spans="1:7" hidden="1">
      <c r="A415" s="11" t="s">
        <v>413</v>
      </c>
      <c r="B415" s="16">
        <v>1524</v>
      </c>
      <c r="C415" s="2">
        <v>183</v>
      </c>
      <c r="D415" s="5">
        <v>1</v>
      </c>
      <c r="E415" s="2">
        <v>33585.648999999998</v>
      </c>
      <c r="F415" s="2">
        <v>9059.9436666700003</v>
      </c>
      <c r="G415" s="2">
        <v>28</v>
      </c>
    </row>
    <row r="416" spans="1:7" hidden="1">
      <c r="A416" s="11" t="s">
        <v>414</v>
      </c>
      <c r="B416" s="16">
        <v>906</v>
      </c>
      <c r="C416" s="2">
        <v>92</v>
      </c>
      <c r="D416" s="5">
        <v>1</v>
      </c>
      <c r="E416" s="2">
        <v>25326.821333330001</v>
      </c>
      <c r="F416" s="2">
        <v>5437.1003333299996</v>
      </c>
      <c r="G416" s="2">
        <v>29</v>
      </c>
    </row>
    <row r="417" spans="1:7" hidden="1">
      <c r="A417" s="12" t="s">
        <v>415</v>
      </c>
      <c r="B417" s="17">
        <v>899</v>
      </c>
      <c r="C417" s="3">
        <v>83</v>
      </c>
      <c r="D417" s="6">
        <v>1</v>
      </c>
      <c r="E417" s="3">
        <v>7574.7346666699996</v>
      </c>
      <c r="F417" s="3">
        <v>4023.4913333300001</v>
      </c>
      <c r="G417" s="3">
        <v>16</v>
      </c>
    </row>
    <row r="418" spans="1:7" hidden="1">
      <c r="A418" s="11" t="s">
        <v>416</v>
      </c>
      <c r="B418" s="16">
        <v>11633</v>
      </c>
      <c r="C418" s="2">
        <v>1536</v>
      </c>
      <c r="D418" s="5">
        <v>0.71086114</v>
      </c>
      <c r="E418" s="2">
        <v>124774.68700000001</v>
      </c>
      <c r="F418" s="2">
        <v>45375.366000000002</v>
      </c>
      <c r="G418" s="2">
        <v>88</v>
      </c>
    </row>
    <row r="419" spans="1:7" hidden="1">
      <c r="A419" s="11" t="s">
        <v>417</v>
      </c>
      <c r="B419" s="16">
        <v>5693</v>
      </c>
      <c r="C419" s="2">
        <v>624</v>
      </c>
      <c r="D419" s="5">
        <v>0.93855018000000001</v>
      </c>
      <c r="E419" s="2">
        <v>96251.914000000004</v>
      </c>
      <c r="F419" s="2">
        <v>29014.57666667</v>
      </c>
      <c r="G419" s="2">
        <v>20</v>
      </c>
    </row>
    <row r="420" spans="1:7" hidden="1">
      <c r="A420" s="12" t="s">
        <v>418</v>
      </c>
      <c r="B420" s="17">
        <v>2271</v>
      </c>
      <c r="C420" s="3">
        <v>182</v>
      </c>
      <c r="D420" s="6">
        <v>1</v>
      </c>
      <c r="E420" s="3">
        <v>66892.278666669998</v>
      </c>
      <c r="F420" s="3">
        <v>15884.157999999999</v>
      </c>
      <c r="G420" s="3">
        <v>19</v>
      </c>
    </row>
    <row r="421" spans="1:7" hidden="1">
      <c r="A421" s="11" t="s">
        <v>419</v>
      </c>
      <c r="B421" s="16">
        <v>2899</v>
      </c>
      <c r="C421" s="2">
        <v>328</v>
      </c>
      <c r="D421" s="5">
        <v>1</v>
      </c>
      <c r="E421" s="2">
        <v>57394.466999999997</v>
      </c>
      <c r="F421" s="2">
        <v>14210.31566667</v>
      </c>
      <c r="G421" s="2">
        <v>11</v>
      </c>
    </row>
    <row r="422" spans="1:7" hidden="1">
      <c r="A422" s="11" t="s">
        <v>420</v>
      </c>
      <c r="B422" s="16">
        <v>1878</v>
      </c>
      <c r="C422" s="2">
        <v>202</v>
      </c>
      <c r="D422" s="5">
        <v>1</v>
      </c>
      <c r="E422" s="2">
        <v>36732.804333330001</v>
      </c>
      <c r="F422" s="2">
        <v>10661.769</v>
      </c>
      <c r="G422" s="2">
        <v>5</v>
      </c>
    </row>
    <row r="423" spans="1:7" hidden="1">
      <c r="A423" s="12" t="s">
        <v>421</v>
      </c>
      <c r="B423" s="17">
        <v>2140</v>
      </c>
      <c r="C423" s="3">
        <v>222</v>
      </c>
      <c r="D423" s="6">
        <v>1</v>
      </c>
      <c r="E423" s="3">
        <v>46727.547333330003</v>
      </c>
      <c r="F423" s="3">
        <v>6239.5296666699996</v>
      </c>
      <c r="G423" s="3">
        <v>4</v>
      </c>
    </row>
    <row r="424" spans="1:7" hidden="1">
      <c r="A424" s="11" t="s">
        <v>422</v>
      </c>
      <c r="B424" s="16">
        <v>2916</v>
      </c>
      <c r="C424" s="2">
        <v>316</v>
      </c>
      <c r="D424" s="5">
        <v>1</v>
      </c>
      <c r="E424" s="2">
        <v>20968.623</v>
      </c>
      <c r="F424" s="2">
        <v>12157.480666670001</v>
      </c>
      <c r="G424" s="2">
        <v>32</v>
      </c>
    </row>
    <row r="425" spans="1:7" hidden="1">
      <c r="A425" s="11" t="s">
        <v>423</v>
      </c>
      <c r="B425" s="16">
        <v>4883</v>
      </c>
      <c r="C425" s="2">
        <v>605</v>
      </c>
      <c r="D425" s="5">
        <v>0.87040971</v>
      </c>
      <c r="E425" s="2">
        <v>42474.474999999999</v>
      </c>
      <c r="F425" s="2">
        <v>18938.243666670001</v>
      </c>
      <c r="G425" s="2">
        <v>35</v>
      </c>
    </row>
    <row r="426" spans="1:7" hidden="1">
      <c r="A426" s="12" t="s">
        <v>424</v>
      </c>
      <c r="B426" s="17">
        <v>1231</v>
      </c>
      <c r="C426" s="3">
        <v>123</v>
      </c>
      <c r="D426" s="6">
        <v>1</v>
      </c>
      <c r="E426" s="3">
        <v>15541.642666670001</v>
      </c>
      <c r="F426" s="3">
        <v>9922.4230000000007</v>
      </c>
      <c r="G426" s="3" t="s">
        <v>0</v>
      </c>
    </row>
    <row r="427" spans="1:7" ht="15.75" hidden="1" thickBot="1">
      <c r="A427" s="13" t="s">
        <v>425</v>
      </c>
      <c r="B427" s="18">
        <v>164843</v>
      </c>
      <c r="C427" s="4">
        <v>19225</v>
      </c>
      <c r="D427" s="7">
        <v>21.548330329999999</v>
      </c>
      <c r="E427" s="4">
        <v>1219840.4666667001</v>
      </c>
      <c r="F427" s="4">
        <v>452092.98866666999</v>
      </c>
      <c r="G427" s="4">
        <v>1208</v>
      </c>
    </row>
    <row r="428" spans="1:7" hidden="1">
      <c r="A428" s="11" t="s">
        <v>426</v>
      </c>
      <c r="B428" s="16">
        <v>2120</v>
      </c>
      <c r="C428" s="2">
        <v>175</v>
      </c>
      <c r="D428" s="5">
        <v>1</v>
      </c>
      <c r="E428" s="2">
        <v>5195.8583333300003</v>
      </c>
      <c r="F428" s="2">
        <v>2387.3270000000002</v>
      </c>
      <c r="G428" s="2">
        <v>11</v>
      </c>
    </row>
    <row r="429" spans="1:7" hidden="1">
      <c r="A429" s="11" t="s">
        <v>427</v>
      </c>
      <c r="B429" s="16">
        <v>6154</v>
      </c>
      <c r="C429" s="2">
        <v>770</v>
      </c>
      <c r="D429" s="5">
        <v>0.59087568000000001</v>
      </c>
      <c r="E429" s="2">
        <v>22278.612333329998</v>
      </c>
      <c r="F429" s="2">
        <v>6489.2096666699999</v>
      </c>
      <c r="G429" s="2">
        <v>150</v>
      </c>
    </row>
    <row r="430" spans="1:7" hidden="1">
      <c r="A430" s="12" t="s">
        <v>428</v>
      </c>
      <c r="B430" s="17">
        <v>10505</v>
      </c>
      <c r="C430" s="3">
        <v>1276</v>
      </c>
      <c r="D430" s="6">
        <v>0.55511759999999999</v>
      </c>
      <c r="E430" s="3">
        <v>29290.163333330001</v>
      </c>
      <c r="F430" s="3">
        <v>18723.884333329999</v>
      </c>
      <c r="G430" s="3">
        <v>153</v>
      </c>
    </row>
    <row r="431" spans="1:7" hidden="1">
      <c r="A431" s="11" t="s">
        <v>429</v>
      </c>
      <c r="B431" s="16">
        <v>2954</v>
      </c>
      <c r="C431" s="2">
        <v>362</v>
      </c>
      <c r="D431" s="5">
        <v>1</v>
      </c>
      <c r="E431" s="2">
        <v>33162.78333333</v>
      </c>
      <c r="F431" s="2">
        <v>22960.231333330001</v>
      </c>
      <c r="G431" s="2">
        <v>6</v>
      </c>
    </row>
    <row r="432" spans="1:7" hidden="1">
      <c r="A432" s="11" t="s">
        <v>430</v>
      </c>
      <c r="B432" s="16">
        <v>20276</v>
      </c>
      <c r="C432" s="2">
        <v>2748</v>
      </c>
      <c r="D432" s="5">
        <v>0.61500317000000004</v>
      </c>
      <c r="E432" s="2">
        <v>121216.40300000001</v>
      </c>
      <c r="F432" s="2">
        <v>74749.558333330002</v>
      </c>
      <c r="G432" s="2">
        <v>126</v>
      </c>
    </row>
    <row r="433" spans="1:14" hidden="1">
      <c r="A433" s="12" t="s">
        <v>431</v>
      </c>
      <c r="B433" s="17">
        <v>973</v>
      </c>
      <c r="C433" s="3">
        <v>65</v>
      </c>
      <c r="D433" s="6">
        <v>1</v>
      </c>
      <c r="E433" s="3">
        <v>30036.783666669999</v>
      </c>
      <c r="F433" s="3">
        <v>10529.751</v>
      </c>
      <c r="G433" s="3">
        <v>7</v>
      </c>
    </row>
    <row r="434" spans="1:14" hidden="1">
      <c r="A434" s="11" t="s">
        <v>432</v>
      </c>
      <c r="B434" s="16">
        <v>1047</v>
      </c>
      <c r="C434" s="2">
        <v>98</v>
      </c>
      <c r="D434" s="5">
        <v>1</v>
      </c>
      <c r="E434" s="2">
        <v>14641.503000000001</v>
      </c>
      <c r="F434" s="2">
        <v>3480.0120000000002</v>
      </c>
      <c r="G434" s="2">
        <v>11</v>
      </c>
    </row>
    <row r="435" spans="1:14" hidden="1">
      <c r="A435" s="11" t="s">
        <v>433</v>
      </c>
      <c r="B435" s="16">
        <v>1036</v>
      </c>
      <c r="C435" s="2">
        <v>90</v>
      </c>
      <c r="D435" s="5">
        <v>1</v>
      </c>
      <c r="E435" s="2">
        <v>17935.19233333</v>
      </c>
      <c r="F435" s="2">
        <v>14809.253000000001</v>
      </c>
      <c r="G435" s="2">
        <v>7</v>
      </c>
    </row>
    <row r="436" spans="1:14" hidden="1">
      <c r="A436" s="12" t="s">
        <v>434</v>
      </c>
      <c r="B436" s="17">
        <v>1211</v>
      </c>
      <c r="C436" s="3">
        <v>111</v>
      </c>
      <c r="D436" s="6">
        <v>1</v>
      </c>
      <c r="E436" s="3">
        <v>14021.332</v>
      </c>
      <c r="F436" s="3">
        <v>5765.277</v>
      </c>
      <c r="G436" s="3">
        <v>12</v>
      </c>
    </row>
    <row r="437" spans="1:14" hidden="1">
      <c r="A437" s="11" t="s">
        <v>435</v>
      </c>
      <c r="B437" s="16">
        <v>3288</v>
      </c>
      <c r="C437" s="2">
        <v>369</v>
      </c>
      <c r="D437" s="5">
        <v>1</v>
      </c>
      <c r="E437" s="2">
        <v>14951.40633333</v>
      </c>
      <c r="F437" s="2">
        <v>8582.3420000000006</v>
      </c>
      <c r="G437" s="2">
        <v>46</v>
      </c>
    </row>
    <row r="438" spans="1:14" hidden="1">
      <c r="A438" s="11" t="s">
        <v>436</v>
      </c>
      <c r="B438" s="16">
        <v>3980</v>
      </c>
      <c r="C438" s="2">
        <v>424</v>
      </c>
      <c r="D438" s="5">
        <v>1</v>
      </c>
      <c r="E438" s="2">
        <v>43540.516000000003</v>
      </c>
      <c r="F438" s="2">
        <v>16226.09366667</v>
      </c>
      <c r="G438" s="2">
        <v>29</v>
      </c>
    </row>
    <row r="439" spans="1:14" hidden="1">
      <c r="A439" s="12" t="s">
        <v>437</v>
      </c>
      <c r="B439" s="17">
        <v>2696</v>
      </c>
      <c r="C439" s="3">
        <v>317</v>
      </c>
      <c r="D439" s="6">
        <v>1</v>
      </c>
      <c r="E439" s="3">
        <v>10746.23</v>
      </c>
      <c r="F439" s="3">
        <v>12425.10333333</v>
      </c>
      <c r="G439" s="3">
        <v>4</v>
      </c>
    </row>
    <row r="440" spans="1:14" hidden="1">
      <c r="A440" s="11" t="s">
        <v>438</v>
      </c>
      <c r="B440" s="16">
        <v>1325</v>
      </c>
      <c r="C440" s="2">
        <v>156</v>
      </c>
      <c r="D440" s="5">
        <v>1</v>
      </c>
      <c r="E440" s="2">
        <v>34801.013666669998</v>
      </c>
      <c r="F440" s="2">
        <v>10014.65866667</v>
      </c>
      <c r="G440" s="2">
        <v>5</v>
      </c>
    </row>
    <row r="441" spans="1:14" hidden="1">
      <c r="A441" s="11" t="s">
        <v>439</v>
      </c>
      <c r="B441" s="16">
        <v>1154</v>
      </c>
      <c r="C441" s="2">
        <v>84</v>
      </c>
      <c r="D441" s="5">
        <v>1</v>
      </c>
      <c r="E441" s="2">
        <v>15078.987999999999</v>
      </c>
      <c r="F441" s="2">
        <v>10007.06866667</v>
      </c>
      <c r="G441" s="2">
        <v>12</v>
      </c>
    </row>
    <row r="442" spans="1:14" hidden="1">
      <c r="A442" s="12" t="s">
        <v>440</v>
      </c>
      <c r="B442" s="17">
        <v>987</v>
      </c>
      <c r="C442" s="3">
        <v>88</v>
      </c>
      <c r="D442" s="6">
        <v>1</v>
      </c>
      <c r="E442" s="3">
        <v>1847.1369999999999</v>
      </c>
      <c r="F442" s="3">
        <v>1646.211</v>
      </c>
      <c r="G442" s="3">
        <v>4</v>
      </c>
    </row>
    <row r="443" spans="1:14" hidden="1">
      <c r="A443" s="11" t="s">
        <v>441</v>
      </c>
      <c r="B443" s="16">
        <v>2916</v>
      </c>
      <c r="C443" s="2">
        <v>293</v>
      </c>
      <c r="D443" s="5">
        <v>1</v>
      </c>
      <c r="E443" s="2">
        <v>45301.517999999996</v>
      </c>
      <c r="F443" s="2">
        <v>28516.628000000001</v>
      </c>
      <c r="G443" s="2">
        <v>13</v>
      </c>
    </row>
    <row r="444" spans="1:14" hidden="1">
      <c r="A444" s="11" t="s">
        <v>442</v>
      </c>
      <c r="B444" s="16">
        <v>947</v>
      </c>
      <c r="C444" s="2">
        <v>95</v>
      </c>
      <c r="D444" s="5">
        <v>1</v>
      </c>
      <c r="E444" s="2">
        <v>7063.9070000000002</v>
      </c>
      <c r="F444" s="2">
        <v>4308.0053333300002</v>
      </c>
      <c r="G444" s="2">
        <v>19</v>
      </c>
    </row>
    <row r="445" spans="1:14" hidden="1">
      <c r="A445" s="12" t="s">
        <v>443</v>
      </c>
      <c r="B445" s="17">
        <v>2275</v>
      </c>
      <c r="C445" s="3">
        <v>243</v>
      </c>
      <c r="D445" s="6">
        <v>1</v>
      </c>
      <c r="E445" s="3">
        <v>2801.0653333300002</v>
      </c>
      <c r="F445" s="3">
        <v>2500.0349999999999</v>
      </c>
      <c r="G445" s="3">
        <v>41</v>
      </c>
    </row>
    <row r="446" spans="1:14" hidden="1">
      <c r="A446" s="11" t="s">
        <v>444</v>
      </c>
      <c r="B446" s="16">
        <v>10205</v>
      </c>
      <c r="C446" s="2">
        <v>1164</v>
      </c>
      <c r="D446" s="5">
        <v>0.68739512000000003</v>
      </c>
      <c r="E446" s="2">
        <v>90176.259333330003</v>
      </c>
      <c r="F446" s="2">
        <v>42778.730666670002</v>
      </c>
      <c r="G446" s="2">
        <v>101</v>
      </c>
    </row>
    <row r="447" spans="1:14" ht="15.75" hidden="1" thickBot="1">
      <c r="A447" s="13" t="s">
        <v>445</v>
      </c>
      <c r="B447" s="18">
        <v>76049</v>
      </c>
      <c r="C447" s="4">
        <v>8928</v>
      </c>
      <c r="D447" s="7">
        <v>17.448391560000001</v>
      </c>
      <c r="E447" s="4">
        <v>554086.67200000002</v>
      </c>
      <c r="F447" s="4">
        <v>296899.38</v>
      </c>
      <c r="G447" s="4">
        <v>757</v>
      </c>
    </row>
    <row r="448" spans="1:14" ht="15.75" thickBot="1">
      <c r="A448" s="13" t="s">
        <v>446</v>
      </c>
      <c r="B448" s="18">
        <v>5235629</v>
      </c>
      <c r="C448" s="4">
        <v>629357</v>
      </c>
      <c r="D448" s="7">
        <v>328.81302440000002</v>
      </c>
      <c r="E448" s="4">
        <v>20533635.470332999</v>
      </c>
      <c r="F448" s="4">
        <v>9332455.1183333006</v>
      </c>
      <c r="G448" s="4">
        <v>46134</v>
      </c>
      <c r="H448" s="25">
        <f>(C448/C$448)/($B448/$B$448)</f>
        <v>1</v>
      </c>
      <c r="I448" s="25">
        <f t="shared" ref="I448:L448" si="8">(D448/D$448)/($B448/$B$448)</f>
        <v>1</v>
      </c>
      <c r="J448" s="25">
        <f t="shared" si="8"/>
        <v>1</v>
      </c>
      <c r="K448" s="25">
        <f t="shared" si="8"/>
        <v>1</v>
      </c>
      <c r="L448" s="25">
        <f t="shared" si="8"/>
        <v>1</v>
      </c>
      <c r="M448" s="28">
        <f>MMULT(H448:L448,$B$452:$B$456)</f>
        <v>1</v>
      </c>
      <c r="N448" s="31">
        <f>M448*B448*$F$452/1000</f>
        <v>150000</v>
      </c>
    </row>
    <row r="450" spans="1:6" ht="15.75" thickBot="1"/>
    <row r="451" spans="1:6">
      <c r="A451" s="19" t="s">
        <v>447</v>
      </c>
      <c r="B451" s="20" t="s">
        <v>448</v>
      </c>
      <c r="E451" t="s">
        <v>468</v>
      </c>
      <c r="F451" s="29">
        <v>150000</v>
      </c>
    </row>
    <row r="452" spans="1:6">
      <c r="A452" s="21" t="s">
        <v>451</v>
      </c>
      <c r="B452" s="22">
        <v>0.91959999999999997</v>
      </c>
      <c r="E452" t="s">
        <v>469</v>
      </c>
      <c r="F452" s="30">
        <f>F451*1000/B448</f>
        <v>28.649852768406625</v>
      </c>
    </row>
    <row r="453" spans="1:6">
      <c r="A453" s="21" t="s">
        <v>449</v>
      </c>
      <c r="B453" s="22">
        <v>1.52E-2</v>
      </c>
    </row>
    <row r="454" spans="1:6">
      <c r="A454" s="21" t="s">
        <v>450</v>
      </c>
      <c r="B454" s="22">
        <v>1.8800000000000001E-2</v>
      </c>
    </row>
    <row r="455" spans="1:6">
      <c r="A455" s="21" t="s">
        <v>452</v>
      </c>
      <c r="B455" s="22">
        <v>1.8800000000000001E-2</v>
      </c>
    </row>
    <row r="456" spans="1:6">
      <c r="A456" s="21" t="s">
        <v>453</v>
      </c>
      <c r="B456" s="22">
        <v>2.76E-2</v>
      </c>
    </row>
    <row r="457" spans="1:6" ht="15.75" thickBot="1">
      <c r="A457" s="23" t="s">
        <v>454</v>
      </c>
      <c r="B457" s="24">
        <f>SUM(B452:B456)</f>
        <v>1</v>
      </c>
    </row>
  </sheetData>
  <autoFilter ref="A3:G448">
    <filterColumn colId="0">
      <filters>
        <filter val="1101 Eigersund"/>
        <filter val="1102 Sandnes"/>
        <filter val="1103 Stavanger"/>
        <filter val="1106 Haugesund"/>
        <filter val="1111 Sokndal"/>
        <filter val="1112 Lund"/>
        <filter val="1114 Bjerkreim"/>
        <filter val="1119 Hå"/>
        <filter val="1120 Klepp"/>
        <filter val="1121 Time"/>
        <filter val="1122 Gjesdal"/>
        <filter val="1124 Sola"/>
        <filter val="1127 Randaberg"/>
        <filter val="1129 Forsand"/>
        <filter val="1130 Strand"/>
        <filter val="1133 Hjelmeland"/>
        <filter val="1134 Suldal"/>
        <filter val="1135 Sauda"/>
        <filter val="1141 Finnøy"/>
        <filter val="1142 Rennesøy"/>
        <filter val="1144 Kvitsøy"/>
        <filter val="1145 Bokn"/>
        <filter val="1146 Tysvær"/>
        <filter val="1149 Karmøy"/>
        <filter val="1151 Utsira"/>
        <filter val="1160 Vindafjord"/>
        <filter val="Heile landet"/>
        <filter val="Rogaland"/>
      </filters>
    </filterColumn>
  </autoFilter>
  <mergeCells count="2">
    <mergeCell ref="C1:G1"/>
    <mergeCell ref="H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456"/>
  <sheetViews>
    <sheetView topLeftCell="O1" workbookViewId="0">
      <selection activeCell="I1" sqref="C1:N1"/>
    </sheetView>
  </sheetViews>
  <sheetFormatPr baseColWidth="10" defaultColWidth="9.140625" defaultRowHeight="15"/>
  <cols>
    <col min="1" max="1" width="24.42578125" style="10" bestFit="1" customWidth="1"/>
    <col min="2" max="2" width="11" customWidth="1"/>
    <col min="3" max="8" width="11.5703125" bestFit="1" customWidth="1"/>
    <col min="9" max="9" width="11.5703125" customWidth="1"/>
    <col min="10" max="10" width="11.7109375" customWidth="1"/>
    <col min="11" max="11" width="12" customWidth="1"/>
    <col min="12" max="12" width="10.42578125" customWidth="1"/>
    <col min="13" max="13" width="11" customWidth="1"/>
    <col min="14" max="14" width="10.140625" customWidth="1"/>
    <col min="15" max="15" width="13.140625" customWidth="1"/>
    <col min="16" max="16" width="10.42578125" bestFit="1" customWidth="1"/>
  </cols>
  <sheetData>
    <row r="1" spans="1:16">
      <c r="B1" s="10"/>
      <c r="C1" s="87" t="s">
        <v>455</v>
      </c>
      <c r="D1" s="87"/>
      <c r="E1" s="87"/>
      <c r="F1" s="87"/>
      <c r="G1" s="87"/>
      <c r="H1" s="87"/>
      <c r="I1" s="87" t="s">
        <v>476</v>
      </c>
      <c r="J1" s="87"/>
      <c r="K1" s="87"/>
      <c r="L1" s="87"/>
      <c r="M1" s="87"/>
      <c r="N1" s="87"/>
    </row>
    <row r="2" spans="1:16" s="38" customFormat="1" ht="39">
      <c r="A2" s="40" t="s">
        <v>1</v>
      </c>
      <c r="B2" s="39" t="s">
        <v>467</v>
      </c>
      <c r="C2" s="39" t="s">
        <v>471</v>
      </c>
      <c r="D2" s="39" t="s">
        <v>472</v>
      </c>
      <c r="E2" s="39" t="s">
        <v>477</v>
      </c>
      <c r="F2" s="39" t="s">
        <v>474</v>
      </c>
      <c r="G2" s="39" t="s">
        <v>475</v>
      </c>
      <c r="H2" s="39" t="s">
        <v>473</v>
      </c>
      <c r="I2" s="39" t="s">
        <v>479</v>
      </c>
      <c r="J2" s="39" t="s">
        <v>480</v>
      </c>
      <c r="K2" s="39" t="s">
        <v>481</v>
      </c>
      <c r="L2" s="39" t="s">
        <v>482</v>
      </c>
      <c r="M2" s="39" t="s">
        <v>483</v>
      </c>
      <c r="N2" s="39" t="s">
        <v>484</v>
      </c>
      <c r="O2" s="39" t="s">
        <v>476</v>
      </c>
      <c r="P2" s="39" t="s">
        <v>485</v>
      </c>
    </row>
    <row r="3" spans="1:16" hidden="1">
      <c r="A3" s="11" t="s">
        <v>2</v>
      </c>
      <c r="B3" s="16">
        <v>30736</v>
      </c>
      <c r="C3" s="32">
        <v>8320</v>
      </c>
      <c r="D3" s="32">
        <v>17268</v>
      </c>
      <c r="E3" s="32">
        <v>5148</v>
      </c>
      <c r="F3" s="35">
        <v>0.55724163000000004</v>
      </c>
      <c r="G3" s="32">
        <v>81993.941333330004</v>
      </c>
      <c r="H3" s="32">
        <v>60422.10333333</v>
      </c>
    </row>
    <row r="4" spans="1:16" hidden="1">
      <c r="A4" s="11" t="s">
        <v>3</v>
      </c>
      <c r="B4" s="16">
        <v>32399</v>
      </c>
      <c r="C4" s="32">
        <v>8691</v>
      </c>
      <c r="D4" s="32">
        <v>18267</v>
      </c>
      <c r="E4" s="32">
        <v>5441</v>
      </c>
      <c r="F4" s="35">
        <v>0.52831444000000005</v>
      </c>
      <c r="G4" s="32">
        <v>43966.984333330001</v>
      </c>
      <c r="H4" s="32">
        <v>19787.439999999999</v>
      </c>
    </row>
    <row r="5" spans="1:16" hidden="1">
      <c r="A5" s="12" t="s">
        <v>4</v>
      </c>
      <c r="B5" s="17">
        <v>54979</v>
      </c>
      <c r="C5" s="33">
        <v>15208</v>
      </c>
      <c r="D5" s="33">
        <v>30947</v>
      </c>
      <c r="E5" s="33">
        <v>8824</v>
      </c>
      <c r="F5" s="36">
        <v>0.54744333999999995</v>
      </c>
      <c r="G5" s="33">
        <v>159722.74400000001</v>
      </c>
      <c r="H5" s="33">
        <v>70948.486666669996</v>
      </c>
    </row>
    <row r="6" spans="1:16" hidden="1">
      <c r="A6" s="11" t="s">
        <v>5</v>
      </c>
      <c r="B6" s="16">
        <v>79444</v>
      </c>
      <c r="C6" s="32">
        <v>21724</v>
      </c>
      <c r="D6" s="32">
        <v>45188</v>
      </c>
      <c r="E6" s="32">
        <v>12532</v>
      </c>
      <c r="F6" s="35">
        <v>0.5456162</v>
      </c>
      <c r="G6" s="32">
        <v>165867.20066666999</v>
      </c>
      <c r="H6" s="32">
        <v>96771.002999999997</v>
      </c>
    </row>
    <row r="7" spans="1:16" hidden="1">
      <c r="A7" s="11" t="s">
        <v>6</v>
      </c>
      <c r="B7" s="16">
        <v>4520</v>
      </c>
      <c r="C7" s="32">
        <v>1053</v>
      </c>
      <c r="D7" s="32">
        <v>2572</v>
      </c>
      <c r="E7" s="32">
        <v>895</v>
      </c>
      <c r="F7" s="35">
        <v>0.71997957999999995</v>
      </c>
      <c r="G7" s="32">
        <v>32148.661333330001</v>
      </c>
      <c r="H7" s="32">
        <v>14904.074000000001</v>
      </c>
    </row>
    <row r="8" spans="1:16" hidden="1">
      <c r="A8" s="12" t="s">
        <v>7</v>
      </c>
      <c r="B8" s="17">
        <v>1396</v>
      </c>
      <c r="C8" s="33">
        <v>362</v>
      </c>
      <c r="D8" s="33">
        <v>771</v>
      </c>
      <c r="E8" s="33">
        <v>263</v>
      </c>
      <c r="F8" s="36">
        <v>0.89297557999999999</v>
      </c>
      <c r="G8" s="33">
        <v>7493.4796666700004</v>
      </c>
      <c r="H8" s="33">
        <v>8082.7836666699995</v>
      </c>
    </row>
    <row r="9" spans="1:16" hidden="1">
      <c r="A9" s="11" t="s">
        <v>8</v>
      </c>
      <c r="B9" s="16">
        <v>3578</v>
      </c>
      <c r="C9" s="32">
        <v>861</v>
      </c>
      <c r="D9" s="32">
        <v>1943</v>
      </c>
      <c r="E9" s="32">
        <v>774</v>
      </c>
      <c r="F9" s="35">
        <v>0.75531923999999995</v>
      </c>
      <c r="G9" s="32">
        <v>19922.434000000001</v>
      </c>
      <c r="H9" s="32">
        <v>13397.401666670001</v>
      </c>
    </row>
    <row r="10" spans="1:16" hidden="1">
      <c r="A10" s="11" t="s">
        <v>9</v>
      </c>
      <c r="B10" s="16">
        <v>680</v>
      </c>
      <c r="C10" s="32">
        <v>167</v>
      </c>
      <c r="D10" s="32">
        <v>368</v>
      </c>
      <c r="E10" s="32">
        <v>145</v>
      </c>
      <c r="F10" s="35">
        <v>0.99715354</v>
      </c>
      <c r="G10" s="32">
        <v>1613.40933333</v>
      </c>
      <c r="H10" s="32">
        <v>2147.6196666699998</v>
      </c>
    </row>
    <row r="11" spans="1:16" hidden="1">
      <c r="A11" s="12" t="s">
        <v>10</v>
      </c>
      <c r="B11" s="17">
        <v>5370</v>
      </c>
      <c r="C11" s="33">
        <v>1427</v>
      </c>
      <c r="D11" s="33">
        <v>3039</v>
      </c>
      <c r="E11" s="33">
        <v>904</v>
      </c>
      <c r="F11" s="36">
        <v>0.64482291999999997</v>
      </c>
      <c r="G11" s="33">
        <v>19304.673999999999</v>
      </c>
      <c r="H11" s="33">
        <v>13050.73466667</v>
      </c>
    </row>
    <row r="12" spans="1:16" hidden="1">
      <c r="A12" s="11" t="s">
        <v>11</v>
      </c>
      <c r="B12" s="16">
        <v>5748</v>
      </c>
      <c r="C12" s="32">
        <v>1610</v>
      </c>
      <c r="D12" s="32">
        <v>3236</v>
      </c>
      <c r="E12" s="32">
        <v>902</v>
      </c>
      <c r="F12" s="35">
        <v>0.57179278</v>
      </c>
      <c r="G12" s="32">
        <v>18011.522333329998</v>
      </c>
      <c r="H12" s="32">
        <v>11538.097333330001</v>
      </c>
    </row>
    <row r="13" spans="1:16" hidden="1">
      <c r="A13" s="11" t="s">
        <v>12</v>
      </c>
      <c r="B13" s="16">
        <v>15679</v>
      </c>
      <c r="C13" s="32">
        <v>4350</v>
      </c>
      <c r="D13" s="32">
        <v>8932</v>
      </c>
      <c r="E13" s="32">
        <v>2397</v>
      </c>
      <c r="F13" s="35">
        <v>0.53667646999999996</v>
      </c>
      <c r="G13" s="32">
        <v>20089.731</v>
      </c>
      <c r="H13" s="32">
        <v>23726.244666670002</v>
      </c>
    </row>
    <row r="14" spans="1:16" hidden="1">
      <c r="A14" s="12" t="s">
        <v>13</v>
      </c>
      <c r="B14" s="17">
        <v>11386</v>
      </c>
      <c r="C14" s="33">
        <v>3113</v>
      </c>
      <c r="D14" s="33">
        <v>6398</v>
      </c>
      <c r="E14" s="33">
        <v>1875</v>
      </c>
      <c r="F14" s="36">
        <v>0.57354495000000005</v>
      </c>
      <c r="G14" s="33">
        <v>44913.040999999997</v>
      </c>
      <c r="H14" s="33">
        <v>19025.214333330001</v>
      </c>
    </row>
    <row r="15" spans="1:16" hidden="1">
      <c r="A15" s="11" t="s">
        <v>14</v>
      </c>
      <c r="B15" s="16">
        <v>3752</v>
      </c>
      <c r="C15" s="32">
        <v>1112</v>
      </c>
      <c r="D15" s="32">
        <v>2117</v>
      </c>
      <c r="E15" s="32">
        <v>523</v>
      </c>
      <c r="F15" s="35">
        <v>0.64837900000000004</v>
      </c>
      <c r="G15" s="32">
        <v>11453.355333330001</v>
      </c>
      <c r="H15" s="32">
        <v>9526.1686666700007</v>
      </c>
    </row>
    <row r="16" spans="1:16" hidden="1">
      <c r="A16" s="11" t="s">
        <v>15</v>
      </c>
      <c r="B16" s="16">
        <v>8139</v>
      </c>
      <c r="C16" s="32">
        <v>2219</v>
      </c>
      <c r="D16" s="32">
        <v>4600</v>
      </c>
      <c r="E16" s="32">
        <v>1320</v>
      </c>
      <c r="F16" s="35">
        <v>0.60162855000000004</v>
      </c>
      <c r="G16" s="32">
        <v>29955.993666670001</v>
      </c>
      <c r="H16" s="32">
        <v>17487.07666667</v>
      </c>
    </row>
    <row r="17" spans="1:8" hidden="1">
      <c r="A17" s="12" t="s">
        <v>16</v>
      </c>
      <c r="B17" s="17">
        <v>7370</v>
      </c>
      <c r="C17" s="33">
        <v>1966</v>
      </c>
      <c r="D17" s="33">
        <v>4105</v>
      </c>
      <c r="E17" s="33">
        <v>1299</v>
      </c>
      <c r="F17" s="36">
        <v>0.58363145999999999</v>
      </c>
      <c r="G17" s="33">
        <v>23391.550666669998</v>
      </c>
      <c r="H17" s="33">
        <v>10544.1</v>
      </c>
    </row>
    <row r="18" spans="1:8" hidden="1">
      <c r="A18" s="11" t="s">
        <v>17</v>
      </c>
      <c r="B18" s="16">
        <v>15561</v>
      </c>
      <c r="C18" s="32">
        <v>4318</v>
      </c>
      <c r="D18" s="32">
        <v>8748</v>
      </c>
      <c r="E18" s="32">
        <v>2495</v>
      </c>
      <c r="F18" s="35">
        <v>0.55567893999999995</v>
      </c>
      <c r="G18" s="32">
        <v>42006.207000000002</v>
      </c>
      <c r="H18" s="32">
        <v>17550.055666669999</v>
      </c>
    </row>
    <row r="19" spans="1:8" hidden="1">
      <c r="A19" s="11" t="s">
        <v>18</v>
      </c>
      <c r="B19" s="16">
        <v>5277</v>
      </c>
      <c r="C19" s="32">
        <v>1549</v>
      </c>
      <c r="D19" s="32">
        <v>3094</v>
      </c>
      <c r="E19" s="32">
        <v>634</v>
      </c>
      <c r="F19" s="35">
        <v>0.65391189999999999</v>
      </c>
      <c r="G19" s="32">
        <v>34485.978000000003</v>
      </c>
      <c r="H19" s="32">
        <v>15066.092000000001</v>
      </c>
    </row>
    <row r="20" spans="1:8" hidden="1">
      <c r="A20" s="12" t="s">
        <v>19</v>
      </c>
      <c r="B20" s="17">
        <v>5441</v>
      </c>
      <c r="C20" s="33">
        <v>1512</v>
      </c>
      <c r="D20" s="33">
        <v>3225</v>
      </c>
      <c r="E20" s="33">
        <v>704</v>
      </c>
      <c r="F20" s="36">
        <v>0.61572685000000005</v>
      </c>
      <c r="G20" s="33">
        <v>21491.346000000001</v>
      </c>
      <c r="H20" s="33">
        <v>12719.956333329999</v>
      </c>
    </row>
    <row r="21" spans="1:8" ht="15.75" hidden="1" thickBot="1">
      <c r="A21" s="13" t="s">
        <v>20</v>
      </c>
      <c r="B21" s="18">
        <v>291455</v>
      </c>
      <c r="C21" s="34">
        <v>79562</v>
      </c>
      <c r="D21" s="34">
        <v>164818</v>
      </c>
      <c r="E21" s="34">
        <v>47075</v>
      </c>
      <c r="F21" s="37">
        <v>11.52983738</v>
      </c>
      <c r="G21" s="34">
        <v>777832.25366666995</v>
      </c>
      <c r="H21" s="34">
        <v>436694.65233333001</v>
      </c>
    </row>
    <row r="22" spans="1:8" hidden="1">
      <c r="A22" s="11" t="s">
        <v>21</v>
      </c>
      <c r="B22" s="16">
        <v>16944</v>
      </c>
      <c r="C22" s="32">
        <v>5084</v>
      </c>
      <c r="D22" s="32">
        <v>9560</v>
      </c>
      <c r="E22" s="32">
        <v>2300</v>
      </c>
      <c r="F22" s="35">
        <v>0.55889717999999999</v>
      </c>
      <c r="G22" s="32">
        <v>47745.386333330003</v>
      </c>
      <c r="H22" s="32">
        <v>18646.79</v>
      </c>
    </row>
    <row r="23" spans="1:8" hidden="1">
      <c r="A23" s="11" t="s">
        <v>22</v>
      </c>
      <c r="B23" s="16">
        <v>30457</v>
      </c>
      <c r="C23" s="32">
        <v>9393</v>
      </c>
      <c r="D23" s="32">
        <v>16958</v>
      </c>
      <c r="E23" s="32">
        <v>4106</v>
      </c>
      <c r="F23" s="35">
        <v>0.54549017</v>
      </c>
      <c r="G23" s="32">
        <v>55463.996333329997</v>
      </c>
      <c r="H23" s="32">
        <v>31948.497666669999</v>
      </c>
    </row>
    <row r="24" spans="1:8" hidden="1">
      <c r="A24" s="12" t="s">
        <v>23</v>
      </c>
      <c r="B24" s="17">
        <v>19094</v>
      </c>
      <c r="C24" s="33">
        <v>5686</v>
      </c>
      <c r="D24" s="33">
        <v>11022</v>
      </c>
      <c r="E24" s="33">
        <v>2386</v>
      </c>
      <c r="F24" s="36">
        <v>0.55031514000000004</v>
      </c>
      <c r="G24" s="33">
        <v>51890.788333329998</v>
      </c>
      <c r="H24" s="33">
        <v>24188.86066667</v>
      </c>
    </row>
    <row r="25" spans="1:8" hidden="1">
      <c r="A25" s="11" t="s">
        <v>24</v>
      </c>
      <c r="B25" s="16">
        <v>15742</v>
      </c>
      <c r="C25" s="32">
        <v>4353</v>
      </c>
      <c r="D25" s="32">
        <v>8773</v>
      </c>
      <c r="E25" s="32">
        <v>2616</v>
      </c>
      <c r="F25" s="35">
        <v>0.54286343000000004</v>
      </c>
      <c r="G25" s="32">
        <v>31213.955333329999</v>
      </c>
      <c r="H25" s="32">
        <v>20842.946</v>
      </c>
    </row>
    <row r="26" spans="1:8" hidden="1">
      <c r="A26" s="11" t="s">
        <v>25</v>
      </c>
      <c r="B26" s="16">
        <v>18723</v>
      </c>
      <c r="C26" s="32">
        <v>5691</v>
      </c>
      <c r="D26" s="32">
        <v>10614</v>
      </c>
      <c r="E26" s="32">
        <v>2418</v>
      </c>
      <c r="F26" s="35">
        <v>0.55665414000000002</v>
      </c>
      <c r="G26" s="32">
        <v>25642.872666669999</v>
      </c>
      <c r="H26" s="32">
        <v>19971.260999999999</v>
      </c>
    </row>
    <row r="27" spans="1:8" hidden="1">
      <c r="A27" s="12" t="s">
        <v>26</v>
      </c>
      <c r="B27" s="17">
        <v>26830</v>
      </c>
      <c r="C27" s="33">
        <v>8010</v>
      </c>
      <c r="D27" s="33">
        <v>14760</v>
      </c>
      <c r="E27" s="33">
        <v>4060</v>
      </c>
      <c r="F27" s="36">
        <v>0.53267721000000001</v>
      </c>
      <c r="G27" s="33">
        <v>41354.73766667</v>
      </c>
      <c r="H27" s="33">
        <v>30342.219333329998</v>
      </c>
    </row>
    <row r="28" spans="1:8" hidden="1">
      <c r="A28" s="11" t="s">
        <v>27</v>
      </c>
      <c r="B28" s="16">
        <v>123232</v>
      </c>
      <c r="C28" s="32">
        <v>36943</v>
      </c>
      <c r="D28" s="32">
        <v>68991</v>
      </c>
      <c r="E28" s="32">
        <v>17298</v>
      </c>
      <c r="F28" s="35">
        <v>0.52753399999999995</v>
      </c>
      <c r="G28" s="32">
        <v>213721.66233332999</v>
      </c>
      <c r="H28" s="32">
        <v>70257.962666670006</v>
      </c>
    </row>
    <row r="29" spans="1:8" hidden="1">
      <c r="A29" s="11" t="s">
        <v>28</v>
      </c>
      <c r="B29" s="16">
        <v>60531</v>
      </c>
      <c r="C29" s="32">
        <v>18633</v>
      </c>
      <c r="D29" s="32">
        <v>33664</v>
      </c>
      <c r="E29" s="32">
        <v>8234</v>
      </c>
      <c r="F29" s="35">
        <v>0.53922742999999995</v>
      </c>
      <c r="G29" s="32">
        <v>89698.513333330004</v>
      </c>
      <c r="H29" s="32">
        <v>75425.994000000006</v>
      </c>
    </row>
    <row r="30" spans="1:8" hidden="1">
      <c r="A30" s="12" t="s">
        <v>29</v>
      </c>
      <c r="B30" s="17">
        <v>16045</v>
      </c>
      <c r="C30" s="33">
        <v>4326</v>
      </c>
      <c r="D30" s="33">
        <v>9130</v>
      </c>
      <c r="E30" s="33">
        <v>2589</v>
      </c>
      <c r="F30" s="36">
        <v>0.64091410999999998</v>
      </c>
      <c r="G30" s="33">
        <v>55595.173000000003</v>
      </c>
      <c r="H30" s="33">
        <v>42427.427666670003</v>
      </c>
    </row>
    <row r="31" spans="1:8" hidden="1">
      <c r="A31" s="11" t="s">
        <v>30</v>
      </c>
      <c r="B31" s="16">
        <v>17536</v>
      </c>
      <c r="C31" s="32">
        <v>5369</v>
      </c>
      <c r="D31" s="32">
        <v>10153</v>
      </c>
      <c r="E31" s="32">
        <v>2014</v>
      </c>
      <c r="F31" s="35">
        <v>0.57702383000000002</v>
      </c>
      <c r="G31" s="32">
        <v>48467.573333330001</v>
      </c>
      <c r="H31" s="32">
        <v>39251.077333330002</v>
      </c>
    </row>
    <row r="32" spans="1:8" hidden="1">
      <c r="A32" s="11" t="s">
        <v>31</v>
      </c>
      <c r="B32" s="16">
        <v>11508</v>
      </c>
      <c r="C32" s="32">
        <v>3346</v>
      </c>
      <c r="D32" s="32">
        <v>6618</v>
      </c>
      <c r="E32" s="32">
        <v>1544</v>
      </c>
      <c r="F32" s="35">
        <v>0.58193538</v>
      </c>
      <c r="G32" s="32">
        <v>33271.870000000003</v>
      </c>
      <c r="H32" s="32">
        <v>23648.012999999999</v>
      </c>
    </row>
    <row r="33" spans="1:8" hidden="1">
      <c r="A33" s="12" t="s">
        <v>32</v>
      </c>
      <c r="B33" s="17">
        <v>17565</v>
      </c>
      <c r="C33" s="33">
        <v>5166</v>
      </c>
      <c r="D33" s="33">
        <v>10361</v>
      </c>
      <c r="E33" s="33">
        <v>2038</v>
      </c>
      <c r="F33" s="36">
        <v>0.54247535999999996</v>
      </c>
      <c r="G33" s="33">
        <v>20458.989000000001</v>
      </c>
      <c r="H33" s="33">
        <v>17863.483333330001</v>
      </c>
    </row>
    <row r="34" spans="1:8" hidden="1">
      <c r="A34" s="11" t="s">
        <v>33</v>
      </c>
      <c r="B34" s="16">
        <v>10853</v>
      </c>
      <c r="C34" s="32">
        <v>3240</v>
      </c>
      <c r="D34" s="32">
        <v>6301</v>
      </c>
      <c r="E34" s="32">
        <v>1312</v>
      </c>
      <c r="F34" s="35">
        <v>0.58645117000000002</v>
      </c>
      <c r="G34" s="32">
        <v>34468.086000000003</v>
      </c>
      <c r="H34" s="32">
        <v>14414.657999999999</v>
      </c>
    </row>
    <row r="35" spans="1:8" hidden="1">
      <c r="A35" s="11" t="s">
        <v>34</v>
      </c>
      <c r="B35" s="16">
        <v>36921</v>
      </c>
      <c r="C35" s="32">
        <v>10623</v>
      </c>
      <c r="D35" s="32">
        <v>21381</v>
      </c>
      <c r="E35" s="32">
        <v>4917</v>
      </c>
      <c r="F35" s="35">
        <v>0.52646685000000004</v>
      </c>
      <c r="G35" s="32">
        <v>50939.350333330003</v>
      </c>
      <c r="H35" s="32">
        <v>30294.263666669998</v>
      </c>
    </row>
    <row r="36" spans="1:8" hidden="1">
      <c r="A36" s="12" t="s">
        <v>35</v>
      </c>
      <c r="B36" s="17">
        <v>52818</v>
      </c>
      <c r="C36" s="33">
        <v>15245</v>
      </c>
      <c r="D36" s="33">
        <v>30426</v>
      </c>
      <c r="E36" s="33">
        <v>7147</v>
      </c>
      <c r="F36" s="36">
        <v>0.52690879000000002</v>
      </c>
      <c r="G36" s="33">
        <v>87530.719333329995</v>
      </c>
      <c r="H36" s="33">
        <v>32314.960666669998</v>
      </c>
    </row>
    <row r="37" spans="1:8" hidden="1">
      <c r="A37" s="11" t="s">
        <v>36</v>
      </c>
      <c r="B37" s="16">
        <v>23040</v>
      </c>
      <c r="C37" s="32">
        <v>7146</v>
      </c>
      <c r="D37" s="32">
        <v>13072</v>
      </c>
      <c r="E37" s="32">
        <v>2822</v>
      </c>
      <c r="F37" s="35">
        <v>0.54716977</v>
      </c>
      <c r="G37" s="32">
        <v>56662.930666669999</v>
      </c>
      <c r="H37" s="32">
        <v>22991.981666669999</v>
      </c>
    </row>
    <row r="38" spans="1:8" hidden="1">
      <c r="A38" s="11" t="s">
        <v>37</v>
      </c>
      <c r="B38" s="16">
        <v>6369</v>
      </c>
      <c r="C38" s="32">
        <v>1926</v>
      </c>
      <c r="D38" s="32">
        <v>3630</v>
      </c>
      <c r="E38" s="32">
        <v>813</v>
      </c>
      <c r="F38" s="35">
        <v>0.56645078999999998</v>
      </c>
      <c r="G38" s="32">
        <v>20365.814999999999</v>
      </c>
      <c r="H38" s="32">
        <v>9761.4410000000007</v>
      </c>
    </row>
    <row r="39" spans="1:8" hidden="1">
      <c r="A39" s="12" t="s">
        <v>38</v>
      </c>
      <c r="B39" s="17">
        <v>34588</v>
      </c>
      <c r="C39" s="33">
        <v>10490</v>
      </c>
      <c r="D39" s="33">
        <v>20057</v>
      </c>
      <c r="E39" s="33">
        <v>4041</v>
      </c>
      <c r="F39" s="36">
        <v>0.54789907999999998</v>
      </c>
      <c r="G39" s="33">
        <v>79369.628666670003</v>
      </c>
      <c r="H39" s="33">
        <v>51493.885000000002</v>
      </c>
    </row>
    <row r="40" spans="1:8" hidden="1">
      <c r="A40" s="11" t="s">
        <v>39</v>
      </c>
      <c r="B40" s="16">
        <v>21072</v>
      </c>
      <c r="C40" s="32">
        <v>5873</v>
      </c>
      <c r="D40" s="32">
        <v>12300</v>
      </c>
      <c r="E40" s="32">
        <v>2899</v>
      </c>
      <c r="F40" s="35">
        <v>0.61305794999999996</v>
      </c>
      <c r="G40" s="32">
        <v>94409.885999999999</v>
      </c>
      <c r="H40" s="32">
        <v>47033.043333330002</v>
      </c>
    </row>
    <row r="41" spans="1:8" hidden="1">
      <c r="A41" s="11" t="s">
        <v>40</v>
      </c>
      <c r="B41" s="16">
        <v>24108</v>
      </c>
      <c r="C41" s="32">
        <v>6870</v>
      </c>
      <c r="D41" s="32">
        <v>14031</v>
      </c>
      <c r="E41" s="32">
        <v>3207</v>
      </c>
      <c r="F41" s="35">
        <v>0.57379201999999996</v>
      </c>
      <c r="G41" s="32">
        <v>61369.677666670003</v>
      </c>
      <c r="H41" s="32">
        <v>34401.49533333</v>
      </c>
    </row>
    <row r="42" spans="1:8" hidden="1">
      <c r="A42" s="12" t="s">
        <v>41</v>
      </c>
      <c r="B42" s="17">
        <v>12431</v>
      </c>
      <c r="C42" s="33">
        <v>3653</v>
      </c>
      <c r="D42" s="33">
        <v>7304</v>
      </c>
      <c r="E42" s="33">
        <v>1474</v>
      </c>
      <c r="F42" s="36">
        <v>0.58793561999999999</v>
      </c>
      <c r="G42" s="33">
        <v>29647.16666667</v>
      </c>
      <c r="H42" s="33">
        <v>23652.491999999998</v>
      </c>
    </row>
    <row r="43" spans="1:8" hidden="1">
      <c r="A43" s="11" t="s">
        <v>42</v>
      </c>
      <c r="B43" s="16">
        <v>2871</v>
      </c>
      <c r="C43" s="32">
        <v>749</v>
      </c>
      <c r="D43" s="32">
        <v>1625</v>
      </c>
      <c r="E43" s="32">
        <v>497</v>
      </c>
      <c r="F43" s="35">
        <v>0.77473342000000001</v>
      </c>
      <c r="G43" s="32">
        <v>15733.725</v>
      </c>
      <c r="H43" s="32">
        <v>10111.11266667</v>
      </c>
    </row>
    <row r="44" spans="1:8" ht="15.75" hidden="1" thickBot="1">
      <c r="A44" s="13" t="s">
        <v>43</v>
      </c>
      <c r="B44" s="18">
        <v>599278</v>
      </c>
      <c r="C44" s="34">
        <v>177815</v>
      </c>
      <c r="D44" s="34">
        <v>340731</v>
      </c>
      <c r="E44" s="34">
        <v>80732</v>
      </c>
      <c r="F44" s="37">
        <v>12.546872840000001</v>
      </c>
      <c r="G44" s="34">
        <v>1245022.503</v>
      </c>
      <c r="H44" s="34">
        <v>691283.86600000004</v>
      </c>
    </row>
    <row r="45" spans="1:8" ht="15.75" hidden="1" thickBot="1">
      <c r="A45" s="14" t="s">
        <v>44</v>
      </c>
      <c r="B45" s="18">
        <v>662207</v>
      </c>
      <c r="C45" s="34">
        <v>167311</v>
      </c>
      <c r="D45" s="34">
        <v>424089</v>
      </c>
      <c r="E45" s="34">
        <v>70807</v>
      </c>
      <c r="F45" s="37">
        <v>0.52014245999999997</v>
      </c>
      <c r="G45" s="34">
        <v>1229031.7413333</v>
      </c>
      <c r="H45" s="34">
        <v>539734.72466666996</v>
      </c>
    </row>
    <row r="46" spans="1:8" hidden="1">
      <c r="A46" s="11" t="s">
        <v>45</v>
      </c>
      <c r="B46" s="16">
        <v>17816</v>
      </c>
      <c r="C46" s="32">
        <v>4506</v>
      </c>
      <c r="D46" s="32">
        <v>9863</v>
      </c>
      <c r="E46" s="32">
        <v>3447</v>
      </c>
      <c r="F46" s="35">
        <v>0.60104148000000002</v>
      </c>
      <c r="G46" s="32">
        <v>101032.96266667001</v>
      </c>
      <c r="H46" s="32">
        <v>32131.079666670001</v>
      </c>
    </row>
    <row r="47" spans="1:8" hidden="1">
      <c r="A47" s="11" t="s">
        <v>46</v>
      </c>
      <c r="B47" s="16">
        <v>30374</v>
      </c>
      <c r="C47" s="32">
        <v>7764</v>
      </c>
      <c r="D47" s="32">
        <v>16967</v>
      </c>
      <c r="E47" s="32">
        <v>5643</v>
      </c>
      <c r="F47" s="35">
        <v>0.53573669999999995</v>
      </c>
      <c r="G47" s="32">
        <v>42507.778666669998</v>
      </c>
      <c r="H47" s="32">
        <v>24207.303</v>
      </c>
    </row>
    <row r="48" spans="1:8" hidden="1">
      <c r="A48" s="12" t="s">
        <v>47</v>
      </c>
      <c r="B48" s="17">
        <v>33664</v>
      </c>
      <c r="C48" s="33">
        <v>9000</v>
      </c>
      <c r="D48" s="33">
        <v>18978</v>
      </c>
      <c r="E48" s="33">
        <v>5686</v>
      </c>
      <c r="F48" s="36">
        <v>0.59301651</v>
      </c>
      <c r="G48" s="33">
        <v>157086.592</v>
      </c>
      <c r="H48" s="33">
        <v>60430.865333330003</v>
      </c>
    </row>
    <row r="49" spans="1:8" hidden="1">
      <c r="A49" s="11" t="s">
        <v>48</v>
      </c>
      <c r="B49" s="16">
        <v>7637</v>
      </c>
      <c r="C49" s="32">
        <v>1988</v>
      </c>
      <c r="D49" s="32">
        <v>4343</v>
      </c>
      <c r="E49" s="32">
        <v>1306</v>
      </c>
      <c r="F49" s="35">
        <v>0.58618051000000004</v>
      </c>
      <c r="G49" s="32">
        <v>28712.906999999999</v>
      </c>
      <c r="H49" s="32">
        <v>13167.883333330001</v>
      </c>
    </row>
    <row r="50" spans="1:8" hidden="1">
      <c r="A50" s="11" t="s">
        <v>49</v>
      </c>
      <c r="B50" s="16">
        <v>20213</v>
      </c>
      <c r="C50" s="32">
        <v>5444</v>
      </c>
      <c r="D50" s="32">
        <v>11363</v>
      </c>
      <c r="E50" s="32">
        <v>3406</v>
      </c>
      <c r="F50" s="35">
        <v>0.58756898999999996</v>
      </c>
      <c r="G50" s="32">
        <v>77519.841333329998</v>
      </c>
      <c r="H50" s="32">
        <v>34161.931666670003</v>
      </c>
    </row>
    <row r="51" spans="1:8" hidden="1">
      <c r="A51" s="12" t="s">
        <v>50</v>
      </c>
      <c r="B51" s="17">
        <v>5115</v>
      </c>
      <c r="C51" s="33">
        <v>1220</v>
      </c>
      <c r="D51" s="33">
        <v>2838</v>
      </c>
      <c r="E51" s="33">
        <v>1057</v>
      </c>
      <c r="F51" s="36">
        <v>0.70013550000000002</v>
      </c>
      <c r="G51" s="33">
        <v>22158.71133333</v>
      </c>
      <c r="H51" s="33">
        <v>14110.205333329999</v>
      </c>
    </row>
    <row r="52" spans="1:8" hidden="1">
      <c r="A52" s="11" t="s">
        <v>51</v>
      </c>
      <c r="B52" s="16">
        <v>7872</v>
      </c>
      <c r="C52" s="32">
        <v>1947</v>
      </c>
      <c r="D52" s="32">
        <v>4573</v>
      </c>
      <c r="E52" s="32">
        <v>1352</v>
      </c>
      <c r="F52" s="35">
        <v>0.65082147000000001</v>
      </c>
      <c r="G52" s="32">
        <v>48636.76233333</v>
      </c>
      <c r="H52" s="32">
        <v>26960.900333329999</v>
      </c>
    </row>
    <row r="53" spans="1:8" hidden="1">
      <c r="A53" s="11" t="s">
        <v>52</v>
      </c>
      <c r="B53" s="16">
        <v>6160</v>
      </c>
      <c r="C53" s="32">
        <v>1452</v>
      </c>
      <c r="D53" s="32">
        <v>3440</v>
      </c>
      <c r="E53" s="32">
        <v>1268</v>
      </c>
      <c r="F53" s="35">
        <v>0.65817729000000003</v>
      </c>
      <c r="G53" s="32">
        <v>35336.467666670003</v>
      </c>
      <c r="H53" s="32">
        <v>12496.51366667</v>
      </c>
    </row>
    <row r="54" spans="1:8" hidden="1">
      <c r="A54" s="12" t="s">
        <v>53</v>
      </c>
      <c r="B54" s="17">
        <v>4767</v>
      </c>
      <c r="C54" s="33">
        <v>1035</v>
      </c>
      <c r="D54" s="33">
        <v>2586</v>
      </c>
      <c r="E54" s="33">
        <v>1146</v>
      </c>
      <c r="F54" s="36">
        <v>0.69743376000000001</v>
      </c>
      <c r="G54" s="33">
        <v>35172.423666670002</v>
      </c>
      <c r="H54" s="33">
        <v>15501.338666670001</v>
      </c>
    </row>
    <row r="55" spans="1:8" hidden="1">
      <c r="A55" s="11" t="s">
        <v>54</v>
      </c>
      <c r="B55" s="16">
        <v>7394</v>
      </c>
      <c r="C55" s="32">
        <v>1663</v>
      </c>
      <c r="D55" s="32">
        <v>4026</v>
      </c>
      <c r="E55" s="32">
        <v>1705</v>
      </c>
      <c r="F55" s="35">
        <v>0.66070191</v>
      </c>
      <c r="G55" s="32">
        <v>37668.78333333</v>
      </c>
      <c r="H55" s="32">
        <v>26991.12866667</v>
      </c>
    </row>
    <row r="56" spans="1:8" hidden="1">
      <c r="A56" s="11" t="s">
        <v>55</v>
      </c>
      <c r="B56" s="16">
        <v>3738</v>
      </c>
      <c r="C56" s="32">
        <v>800</v>
      </c>
      <c r="D56" s="32">
        <v>2107</v>
      </c>
      <c r="E56" s="32">
        <v>831</v>
      </c>
      <c r="F56" s="35">
        <v>0.70930824999999997</v>
      </c>
      <c r="G56" s="32">
        <v>21715.758666670001</v>
      </c>
      <c r="H56" s="32">
        <v>17951.381000000001</v>
      </c>
    </row>
    <row r="57" spans="1:8" hidden="1">
      <c r="A57" s="12" t="s">
        <v>56</v>
      </c>
      <c r="B57" s="17">
        <v>20987</v>
      </c>
      <c r="C57" s="33">
        <v>5765</v>
      </c>
      <c r="D57" s="33">
        <v>11704</v>
      </c>
      <c r="E57" s="33">
        <v>3518</v>
      </c>
      <c r="F57" s="36">
        <v>0.57830722000000001</v>
      </c>
      <c r="G57" s="33">
        <v>71681.834666669994</v>
      </c>
      <c r="H57" s="33">
        <v>43088.832999999999</v>
      </c>
    </row>
    <row r="58" spans="1:8" hidden="1">
      <c r="A58" s="11" t="s">
        <v>57</v>
      </c>
      <c r="B58" s="16">
        <v>6547</v>
      </c>
      <c r="C58" s="32">
        <v>1497</v>
      </c>
      <c r="D58" s="32">
        <v>3592</v>
      </c>
      <c r="E58" s="32">
        <v>1458</v>
      </c>
      <c r="F58" s="35">
        <v>0.84725713999999996</v>
      </c>
      <c r="G58" s="32">
        <v>112150.58433333</v>
      </c>
      <c r="H58" s="32">
        <v>31266.98666667</v>
      </c>
    </row>
    <row r="59" spans="1:8" hidden="1">
      <c r="A59" s="11" t="s">
        <v>58</v>
      </c>
      <c r="B59" s="16">
        <v>4404</v>
      </c>
      <c r="C59" s="32">
        <v>1159</v>
      </c>
      <c r="D59" s="32">
        <v>2443</v>
      </c>
      <c r="E59" s="32">
        <v>802</v>
      </c>
      <c r="F59" s="35">
        <v>0.78459677999999999</v>
      </c>
      <c r="G59" s="32">
        <v>36742.209666670002</v>
      </c>
      <c r="H59" s="32">
        <v>12686.64633333</v>
      </c>
    </row>
    <row r="60" spans="1:8" hidden="1">
      <c r="A60" s="12" t="s">
        <v>59</v>
      </c>
      <c r="B60" s="17">
        <v>2546</v>
      </c>
      <c r="C60" s="33">
        <v>539</v>
      </c>
      <c r="D60" s="33">
        <v>1420</v>
      </c>
      <c r="E60" s="33">
        <v>587</v>
      </c>
      <c r="F60" s="36">
        <v>1</v>
      </c>
      <c r="G60" s="33">
        <v>35634.639000000003</v>
      </c>
      <c r="H60" s="33">
        <v>10320.787666669999</v>
      </c>
    </row>
    <row r="61" spans="1:8" hidden="1">
      <c r="A61" s="11" t="s">
        <v>60</v>
      </c>
      <c r="B61" s="16">
        <v>1874</v>
      </c>
      <c r="C61" s="32">
        <v>406</v>
      </c>
      <c r="D61" s="32">
        <v>990</v>
      </c>
      <c r="E61" s="32">
        <v>478</v>
      </c>
      <c r="F61" s="35">
        <v>1</v>
      </c>
      <c r="G61" s="32">
        <v>24658.160333330001</v>
      </c>
      <c r="H61" s="32">
        <v>11595.852000000001</v>
      </c>
    </row>
    <row r="62" spans="1:8" hidden="1">
      <c r="A62" s="11" t="s">
        <v>61</v>
      </c>
      <c r="B62" s="16">
        <v>1293</v>
      </c>
      <c r="C62" s="32">
        <v>309</v>
      </c>
      <c r="D62" s="32">
        <v>656</v>
      </c>
      <c r="E62" s="32">
        <v>328</v>
      </c>
      <c r="F62" s="35">
        <v>1</v>
      </c>
      <c r="G62" s="32">
        <v>41428.964333329997</v>
      </c>
      <c r="H62" s="32">
        <v>17264.065666670002</v>
      </c>
    </row>
    <row r="63" spans="1:8" hidden="1">
      <c r="A63" s="12" t="s">
        <v>62</v>
      </c>
      <c r="B63" s="17">
        <v>1621</v>
      </c>
      <c r="C63" s="33">
        <v>461</v>
      </c>
      <c r="D63" s="33">
        <v>881</v>
      </c>
      <c r="E63" s="33">
        <v>279</v>
      </c>
      <c r="F63" s="36">
        <v>0.87431645999999996</v>
      </c>
      <c r="G63" s="33">
        <v>11463.324000000001</v>
      </c>
      <c r="H63" s="33">
        <v>4962.7063333300002</v>
      </c>
    </row>
    <row r="64" spans="1:8" hidden="1">
      <c r="A64" s="11" t="s">
        <v>63</v>
      </c>
      <c r="B64" s="16">
        <v>5590</v>
      </c>
      <c r="C64" s="32">
        <v>1620</v>
      </c>
      <c r="D64" s="32">
        <v>3042</v>
      </c>
      <c r="E64" s="32">
        <v>928</v>
      </c>
      <c r="F64" s="35">
        <v>0.72845652999999999</v>
      </c>
      <c r="G64" s="32">
        <v>51594.280333330003</v>
      </c>
      <c r="H64" s="32">
        <v>16054.11233333</v>
      </c>
    </row>
    <row r="65" spans="1:8" hidden="1">
      <c r="A65" s="11" t="s">
        <v>64</v>
      </c>
      <c r="B65" s="16">
        <v>2429</v>
      </c>
      <c r="C65" s="32">
        <v>724</v>
      </c>
      <c r="D65" s="32">
        <v>1292</v>
      </c>
      <c r="E65" s="32">
        <v>413</v>
      </c>
      <c r="F65" s="35">
        <v>0.81399821999999999</v>
      </c>
      <c r="G65" s="32">
        <v>11683.066000000001</v>
      </c>
      <c r="H65" s="32">
        <v>7097.72733333</v>
      </c>
    </row>
    <row r="66" spans="1:8" hidden="1">
      <c r="A66" s="12" t="s">
        <v>65</v>
      </c>
      <c r="B66" s="17">
        <v>1605</v>
      </c>
      <c r="C66" s="33">
        <v>399</v>
      </c>
      <c r="D66" s="33">
        <v>819</v>
      </c>
      <c r="E66" s="33">
        <v>387</v>
      </c>
      <c r="F66" s="36">
        <v>1</v>
      </c>
      <c r="G66" s="33">
        <v>10343.530000000001</v>
      </c>
      <c r="H66" s="33">
        <v>6117.1533333300004</v>
      </c>
    </row>
    <row r="67" spans="1:8" hidden="1">
      <c r="A67" s="11" t="s">
        <v>66</v>
      </c>
      <c r="B67" s="16">
        <v>1972</v>
      </c>
      <c r="C67" s="32">
        <v>514</v>
      </c>
      <c r="D67" s="32">
        <v>1065</v>
      </c>
      <c r="E67" s="32">
        <v>393</v>
      </c>
      <c r="F67" s="35">
        <v>0.82951333000000005</v>
      </c>
      <c r="G67" s="32">
        <v>16274.090333329999</v>
      </c>
      <c r="H67" s="32">
        <v>8234.3179999999993</v>
      </c>
    </row>
    <row r="68" spans="1:8" ht="15.75" hidden="1" thickBot="1">
      <c r="A68" s="13" t="s">
        <v>67</v>
      </c>
      <c r="B68" s="18">
        <v>195618</v>
      </c>
      <c r="C68" s="34">
        <v>50212</v>
      </c>
      <c r="D68" s="34">
        <v>108988</v>
      </c>
      <c r="E68" s="34">
        <v>36418</v>
      </c>
      <c r="F68" s="37">
        <v>16.436568040000001</v>
      </c>
      <c r="G68" s="34">
        <v>1031203.6716667</v>
      </c>
      <c r="H68" s="34">
        <v>446799.71933332999</v>
      </c>
    </row>
    <row r="69" spans="1:8" hidden="1">
      <c r="A69" s="11" t="s">
        <v>68</v>
      </c>
      <c r="B69" s="16">
        <v>27438</v>
      </c>
      <c r="C69" s="32">
        <v>7283</v>
      </c>
      <c r="D69" s="32">
        <v>15437</v>
      </c>
      <c r="E69" s="32">
        <v>4718</v>
      </c>
      <c r="F69" s="35">
        <v>0.55480408999999997</v>
      </c>
      <c r="G69" s="32">
        <v>70120.512666669994</v>
      </c>
      <c r="H69" s="32">
        <v>41740.608666669999</v>
      </c>
    </row>
    <row r="70" spans="1:8" hidden="1">
      <c r="A70" s="11" t="s">
        <v>69</v>
      </c>
      <c r="B70" s="16">
        <v>30074</v>
      </c>
      <c r="C70" s="32">
        <v>8034</v>
      </c>
      <c r="D70" s="32">
        <v>17013</v>
      </c>
      <c r="E70" s="32">
        <v>5027</v>
      </c>
      <c r="F70" s="35">
        <v>0.57519757999999999</v>
      </c>
      <c r="G70" s="32">
        <v>91726.895000000004</v>
      </c>
      <c r="H70" s="32">
        <v>51223.32466667</v>
      </c>
    </row>
    <row r="71" spans="1:8" hidden="1">
      <c r="A71" s="12" t="s">
        <v>70</v>
      </c>
      <c r="B71" s="17">
        <v>2669</v>
      </c>
      <c r="C71" s="33">
        <v>647</v>
      </c>
      <c r="D71" s="33">
        <v>1450</v>
      </c>
      <c r="E71" s="33">
        <v>572</v>
      </c>
      <c r="F71" s="36">
        <v>0.85364843999999995</v>
      </c>
      <c r="G71" s="33">
        <v>21707.786333330001</v>
      </c>
      <c r="H71" s="33">
        <v>6193.9763333299998</v>
      </c>
    </row>
    <row r="72" spans="1:8" hidden="1">
      <c r="A72" s="11" t="s">
        <v>71</v>
      </c>
      <c r="B72" s="16">
        <v>2052</v>
      </c>
      <c r="C72" s="32">
        <v>553</v>
      </c>
      <c r="D72" s="32">
        <v>1104</v>
      </c>
      <c r="E72" s="32">
        <v>395</v>
      </c>
      <c r="F72" s="35">
        <v>1</v>
      </c>
      <c r="G72" s="32">
        <v>27703.712333330001</v>
      </c>
      <c r="H72" s="32">
        <v>10138.946333329999</v>
      </c>
    </row>
    <row r="73" spans="1:8" hidden="1">
      <c r="A73" s="11" t="s">
        <v>72</v>
      </c>
      <c r="B73" s="16">
        <v>2213</v>
      </c>
      <c r="C73" s="32">
        <v>519</v>
      </c>
      <c r="D73" s="32">
        <v>1196</v>
      </c>
      <c r="E73" s="32">
        <v>498</v>
      </c>
      <c r="F73" s="35">
        <v>0.93774888000000001</v>
      </c>
      <c r="G73" s="32">
        <v>12643.392666670001</v>
      </c>
      <c r="H73" s="32">
        <v>6871.9070000000002</v>
      </c>
    </row>
    <row r="74" spans="1:8" hidden="1">
      <c r="A74" s="12" t="s">
        <v>73</v>
      </c>
      <c r="B74" s="17">
        <v>2359</v>
      </c>
      <c r="C74" s="33">
        <v>612</v>
      </c>
      <c r="D74" s="33">
        <v>1293</v>
      </c>
      <c r="E74" s="33">
        <v>454</v>
      </c>
      <c r="F74" s="36">
        <v>0.86474505000000002</v>
      </c>
      <c r="G74" s="33">
        <v>17633.00666667</v>
      </c>
      <c r="H74" s="33">
        <v>8453.8363333300003</v>
      </c>
    </row>
    <row r="75" spans="1:8" hidden="1">
      <c r="A75" s="11" t="s">
        <v>74</v>
      </c>
      <c r="B75" s="16">
        <v>3651</v>
      </c>
      <c r="C75" s="32">
        <v>928</v>
      </c>
      <c r="D75" s="32">
        <v>1960</v>
      </c>
      <c r="E75" s="32">
        <v>763</v>
      </c>
      <c r="F75" s="35">
        <v>0.76378122000000004</v>
      </c>
      <c r="G75" s="32">
        <v>22359.616666670001</v>
      </c>
      <c r="H75" s="32">
        <v>12415.684999999999</v>
      </c>
    </row>
    <row r="76" spans="1:8" hidden="1">
      <c r="A76" s="11" t="s">
        <v>75</v>
      </c>
      <c r="B76" s="16">
        <v>5739</v>
      </c>
      <c r="C76" s="32">
        <v>1445</v>
      </c>
      <c r="D76" s="32">
        <v>3137</v>
      </c>
      <c r="E76" s="32">
        <v>1157</v>
      </c>
      <c r="F76" s="35">
        <v>0.67561132000000002</v>
      </c>
      <c r="G76" s="32">
        <v>46774.837</v>
      </c>
      <c r="H76" s="32">
        <v>14672.52266667</v>
      </c>
    </row>
    <row r="77" spans="1:8" hidden="1">
      <c r="A77" s="12" t="s">
        <v>76</v>
      </c>
      <c r="B77" s="17">
        <v>5935</v>
      </c>
      <c r="C77" s="33">
        <v>1540</v>
      </c>
      <c r="D77" s="33">
        <v>3221</v>
      </c>
      <c r="E77" s="33">
        <v>1174</v>
      </c>
      <c r="F77" s="36">
        <v>0.73098306000000002</v>
      </c>
      <c r="G77" s="33">
        <v>69968.082666670001</v>
      </c>
      <c r="H77" s="33">
        <v>15115.171666669999</v>
      </c>
    </row>
    <row r="78" spans="1:8" hidden="1">
      <c r="A78" s="11" t="s">
        <v>77</v>
      </c>
      <c r="B78" s="16">
        <v>3165</v>
      </c>
      <c r="C78" s="32">
        <v>815</v>
      </c>
      <c r="D78" s="32">
        <v>1722</v>
      </c>
      <c r="E78" s="32">
        <v>628</v>
      </c>
      <c r="F78" s="35">
        <v>0.67174109999999998</v>
      </c>
      <c r="G78" s="32">
        <v>16306.07466667</v>
      </c>
      <c r="H78" s="32">
        <v>10100.464333329999</v>
      </c>
    </row>
    <row r="79" spans="1:8" hidden="1">
      <c r="A79" s="11" t="s">
        <v>78</v>
      </c>
      <c r="B79" s="16">
        <v>4464</v>
      </c>
      <c r="C79" s="32">
        <v>1085</v>
      </c>
      <c r="D79" s="32">
        <v>2431</v>
      </c>
      <c r="E79" s="32">
        <v>948</v>
      </c>
      <c r="F79" s="35">
        <v>0.70750851999999997</v>
      </c>
      <c r="G79" s="32">
        <v>22783.22</v>
      </c>
      <c r="H79" s="32">
        <v>12270.70733333</v>
      </c>
    </row>
    <row r="80" spans="1:8" hidden="1">
      <c r="A80" s="12" t="s">
        <v>79</v>
      </c>
      <c r="B80" s="17">
        <v>5057</v>
      </c>
      <c r="C80" s="33">
        <v>1339</v>
      </c>
      <c r="D80" s="33">
        <v>2844</v>
      </c>
      <c r="E80" s="33">
        <v>874</v>
      </c>
      <c r="F80" s="36">
        <v>0.66594421999999998</v>
      </c>
      <c r="G80" s="33">
        <v>37322.778333330003</v>
      </c>
      <c r="H80" s="33">
        <v>12095.965333329999</v>
      </c>
    </row>
    <row r="81" spans="1:8" hidden="1">
      <c r="A81" s="11" t="s">
        <v>80</v>
      </c>
      <c r="B81" s="16">
        <v>6251</v>
      </c>
      <c r="C81" s="32">
        <v>1621</v>
      </c>
      <c r="D81" s="32">
        <v>3417</v>
      </c>
      <c r="E81" s="32">
        <v>1213</v>
      </c>
      <c r="F81" s="35">
        <v>0.67199768999999998</v>
      </c>
      <c r="G81" s="32">
        <v>56273.60133333</v>
      </c>
      <c r="H81" s="32">
        <v>16194.688</v>
      </c>
    </row>
    <row r="82" spans="1:8" hidden="1">
      <c r="A82" s="11" t="s">
        <v>81</v>
      </c>
      <c r="B82" s="16">
        <v>14948</v>
      </c>
      <c r="C82" s="32">
        <v>3806</v>
      </c>
      <c r="D82" s="32">
        <v>8376</v>
      </c>
      <c r="E82" s="32">
        <v>2766</v>
      </c>
      <c r="F82" s="35">
        <v>0.60510081999999998</v>
      </c>
      <c r="G82" s="32">
        <v>54943.692666670002</v>
      </c>
      <c r="H82" s="32">
        <v>31755.959666670002</v>
      </c>
    </row>
    <row r="83" spans="1:8" hidden="1">
      <c r="A83" s="12" t="s">
        <v>82</v>
      </c>
      <c r="B83" s="17">
        <v>13176</v>
      </c>
      <c r="C83" s="33">
        <v>3392</v>
      </c>
      <c r="D83" s="33">
        <v>7417</v>
      </c>
      <c r="E83" s="33">
        <v>2367</v>
      </c>
      <c r="F83" s="36">
        <v>0.57521184000000003</v>
      </c>
      <c r="G83" s="33">
        <v>41932.93466667</v>
      </c>
      <c r="H83" s="33">
        <v>18002.227999999999</v>
      </c>
    </row>
    <row r="84" spans="1:8" hidden="1">
      <c r="A84" s="11" t="s">
        <v>83</v>
      </c>
      <c r="B84" s="16">
        <v>6664</v>
      </c>
      <c r="C84" s="32">
        <v>1787</v>
      </c>
      <c r="D84" s="32">
        <v>3740</v>
      </c>
      <c r="E84" s="32">
        <v>1137</v>
      </c>
      <c r="F84" s="35">
        <v>0.58474855999999997</v>
      </c>
      <c r="G84" s="32">
        <v>17475.80766667</v>
      </c>
      <c r="H84" s="32">
        <v>10117.87766667</v>
      </c>
    </row>
    <row r="85" spans="1:8" hidden="1">
      <c r="A85" s="11" t="s">
        <v>84</v>
      </c>
      <c r="B85" s="16">
        <v>9067</v>
      </c>
      <c r="C85" s="32">
        <v>2519</v>
      </c>
      <c r="D85" s="32">
        <v>5256</v>
      </c>
      <c r="E85" s="32">
        <v>1292</v>
      </c>
      <c r="F85" s="35">
        <v>0.63630929000000003</v>
      </c>
      <c r="G85" s="32">
        <v>26629.88066667</v>
      </c>
      <c r="H85" s="32">
        <v>20800.32</v>
      </c>
    </row>
    <row r="86" spans="1:8" hidden="1">
      <c r="A86" s="12" t="s">
        <v>85</v>
      </c>
      <c r="B86" s="17">
        <v>13721</v>
      </c>
      <c r="C86" s="33">
        <v>3646</v>
      </c>
      <c r="D86" s="33">
        <v>7655</v>
      </c>
      <c r="E86" s="33">
        <v>2420</v>
      </c>
      <c r="F86" s="36">
        <v>0.60349832000000003</v>
      </c>
      <c r="G86" s="33">
        <v>59427.88</v>
      </c>
      <c r="H86" s="33">
        <v>28822.78966667</v>
      </c>
    </row>
    <row r="87" spans="1:8" hidden="1">
      <c r="A87" s="11" t="s">
        <v>86</v>
      </c>
      <c r="B87" s="16">
        <v>5726</v>
      </c>
      <c r="C87" s="32">
        <v>1435</v>
      </c>
      <c r="D87" s="32">
        <v>3252</v>
      </c>
      <c r="E87" s="32">
        <v>1039</v>
      </c>
      <c r="F87" s="35">
        <v>0.75024853000000002</v>
      </c>
      <c r="G87" s="32">
        <v>36066.970999999998</v>
      </c>
      <c r="H87" s="32">
        <v>25337.98666667</v>
      </c>
    </row>
    <row r="88" spans="1:8" hidden="1">
      <c r="A88" s="11" t="s">
        <v>87</v>
      </c>
      <c r="B88" s="16">
        <v>6752</v>
      </c>
      <c r="C88" s="32">
        <v>1724</v>
      </c>
      <c r="D88" s="32">
        <v>3730</v>
      </c>
      <c r="E88" s="32">
        <v>1298</v>
      </c>
      <c r="F88" s="35">
        <v>0.68951680000000004</v>
      </c>
      <c r="G88" s="32">
        <v>53128.831666669998</v>
      </c>
      <c r="H88" s="32">
        <v>25974.571</v>
      </c>
    </row>
    <row r="89" spans="1:8" hidden="1">
      <c r="A89" s="12" t="s">
        <v>88</v>
      </c>
      <c r="B89" s="17">
        <v>3044</v>
      </c>
      <c r="C89" s="33">
        <v>789</v>
      </c>
      <c r="D89" s="33">
        <v>1603</v>
      </c>
      <c r="E89" s="33">
        <v>652</v>
      </c>
      <c r="F89" s="36">
        <v>0.92854276999999996</v>
      </c>
      <c r="G89" s="33">
        <v>49395.99733333</v>
      </c>
      <c r="H89" s="33">
        <v>10911.821333329999</v>
      </c>
    </row>
    <row r="90" spans="1:8" hidden="1">
      <c r="A90" s="11" t="s">
        <v>89</v>
      </c>
      <c r="B90" s="16">
        <v>1335</v>
      </c>
      <c r="C90" s="32">
        <v>338</v>
      </c>
      <c r="D90" s="32">
        <v>707</v>
      </c>
      <c r="E90" s="32">
        <v>290</v>
      </c>
      <c r="F90" s="35">
        <v>0.90171623000000001</v>
      </c>
      <c r="G90" s="32">
        <v>12396.044333330001</v>
      </c>
      <c r="H90" s="32">
        <v>8513.6363333299996</v>
      </c>
    </row>
    <row r="91" spans="1:8" hidden="1">
      <c r="A91" s="11" t="s">
        <v>90</v>
      </c>
      <c r="B91" s="16">
        <v>6457</v>
      </c>
      <c r="C91" s="32">
        <v>1623</v>
      </c>
      <c r="D91" s="32">
        <v>3637</v>
      </c>
      <c r="E91" s="32">
        <v>1197</v>
      </c>
      <c r="F91" s="35">
        <v>0.65997523999999996</v>
      </c>
      <c r="G91" s="32">
        <v>46765.944000000003</v>
      </c>
      <c r="H91" s="32">
        <v>15980.32366667</v>
      </c>
    </row>
    <row r="92" spans="1:8" hidden="1">
      <c r="A92" s="12" t="s">
        <v>91</v>
      </c>
      <c r="B92" s="17">
        <v>2157</v>
      </c>
      <c r="C92" s="33">
        <v>539</v>
      </c>
      <c r="D92" s="33">
        <v>1201</v>
      </c>
      <c r="E92" s="33">
        <v>417</v>
      </c>
      <c r="F92" s="36">
        <v>0.76687914000000001</v>
      </c>
      <c r="G92" s="33">
        <v>15041.412666669999</v>
      </c>
      <c r="H92" s="33">
        <v>7293.3540000000003</v>
      </c>
    </row>
    <row r="93" spans="1:8" hidden="1">
      <c r="A93" s="11" t="s">
        <v>92</v>
      </c>
      <c r="B93" s="16">
        <v>3228</v>
      </c>
      <c r="C93" s="32">
        <v>801</v>
      </c>
      <c r="D93" s="32">
        <v>1843</v>
      </c>
      <c r="E93" s="32">
        <v>584</v>
      </c>
      <c r="F93" s="35">
        <v>0.80542709000000001</v>
      </c>
      <c r="G93" s="32">
        <v>46173.940999999999</v>
      </c>
      <c r="H93" s="32">
        <v>14124.88666667</v>
      </c>
    </row>
    <row r="94" spans="1:8" hidden="1">
      <c r="A94" s="11" t="s">
        <v>93</v>
      </c>
      <c r="B94" s="16">
        <v>1582</v>
      </c>
      <c r="C94" s="32">
        <v>386</v>
      </c>
      <c r="D94" s="32">
        <v>889</v>
      </c>
      <c r="E94" s="32">
        <v>307</v>
      </c>
      <c r="F94" s="35">
        <v>1</v>
      </c>
      <c r="G94" s="32">
        <v>17546.607333330001</v>
      </c>
      <c r="H94" s="32">
        <v>7125.8559999999998</v>
      </c>
    </row>
    <row r="95" spans="1:8" ht="15.75" hidden="1" thickBot="1">
      <c r="A95" s="13" t="s">
        <v>94</v>
      </c>
      <c r="B95" s="18">
        <v>188924</v>
      </c>
      <c r="C95" s="34">
        <v>49206</v>
      </c>
      <c r="D95" s="34">
        <v>105531</v>
      </c>
      <c r="E95" s="34">
        <v>34187</v>
      </c>
      <c r="F95" s="37">
        <v>19.180885799999999</v>
      </c>
      <c r="G95" s="34">
        <v>990249.46133333002</v>
      </c>
      <c r="H95" s="34">
        <v>442249.41433333</v>
      </c>
    </row>
    <row r="96" spans="1:8" hidden="1">
      <c r="A96" s="11" t="s">
        <v>95</v>
      </c>
      <c r="B96" s="16">
        <v>68202</v>
      </c>
      <c r="C96" s="32">
        <v>18392</v>
      </c>
      <c r="D96" s="32">
        <v>39495</v>
      </c>
      <c r="E96" s="32">
        <v>10315</v>
      </c>
      <c r="F96" s="35">
        <v>0.52590870999999995</v>
      </c>
      <c r="G96" s="32">
        <v>113827.899</v>
      </c>
      <c r="H96" s="32">
        <v>41145.245999999999</v>
      </c>
    </row>
    <row r="97" spans="1:8" hidden="1">
      <c r="A97" s="11" t="s">
        <v>96</v>
      </c>
      <c r="B97" s="16">
        <v>27214</v>
      </c>
      <c r="C97" s="32">
        <v>7408</v>
      </c>
      <c r="D97" s="32">
        <v>15590</v>
      </c>
      <c r="E97" s="32">
        <v>4216</v>
      </c>
      <c r="F97" s="35">
        <v>0.56235847000000005</v>
      </c>
      <c r="G97" s="32">
        <v>78339.620666670002</v>
      </c>
      <c r="H97" s="32">
        <v>38240.589333329997</v>
      </c>
    </row>
    <row r="98" spans="1:8" hidden="1">
      <c r="A98" s="12" t="s">
        <v>97</v>
      </c>
      <c r="B98" s="17">
        <v>29875</v>
      </c>
      <c r="C98" s="33">
        <v>7507</v>
      </c>
      <c r="D98" s="33">
        <v>17303</v>
      </c>
      <c r="E98" s="33">
        <v>5065</v>
      </c>
      <c r="F98" s="36">
        <v>0.61294652000000005</v>
      </c>
      <c r="G98" s="33">
        <v>133318.38733333</v>
      </c>
      <c r="H98" s="33">
        <v>80708.561000000002</v>
      </c>
    </row>
    <row r="99" spans="1:8" hidden="1">
      <c r="A99" s="11" t="s">
        <v>98</v>
      </c>
      <c r="B99" s="16">
        <v>6763</v>
      </c>
      <c r="C99" s="32">
        <v>1872</v>
      </c>
      <c r="D99" s="32">
        <v>3918</v>
      </c>
      <c r="E99" s="32">
        <v>973</v>
      </c>
      <c r="F99" s="35">
        <v>0.62460357</v>
      </c>
      <c r="G99" s="32">
        <v>31818.007000000001</v>
      </c>
      <c r="H99" s="32">
        <v>20633.974999999999</v>
      </c>
    </row>
    <row r="100" spans="1:8" hidden="1">
      <c r="A100" s="11" t="s">
        <v>99</v>
      </c>
      <c r="B100" s="16">
        <v>1081</v>
      </c>
      <c r="C100" s="32">
        <v>258</v>
      </c>
      <c r="D100" s="32">
        <v>597</v>
      </c>
      <c r="E100" s="32">
        <v>226</v>
      </c>
      <c r="F100" s="35">
        <v>1</v>
      </c>
      <c r="G100" s="32">
        <v>5806.0540000000001</v>
      </c>
      <c r="H100" s="32">
        <v>3484.2996666700001</v>
      </c>
    </row>
    <row r="101" spans="1:8" hidden="1">
      <c r="A101" s="12" t="s">
        <v>100</v>
      </c>
      <c r="B101" s="17">
        <v>3404</v>
      </c>
      <c r="C101" s="33">
        <v>801</v>
      </c>
      <c r="D101" s="33">
        <v>1918</v>
      </c>
      <c r="E101" s="33">
        <v>685</v>
      </c>
      <c r="F101" s="36">
        <v>0.74300555999999995</v>
      </c>
      <c r="G101" s="33">
        <v>14442.597</v>
      </c>
      <c r="H101" s="33">
        <v>10459.59</v>
      </c>
    </row>
    <row r="102" spans="1:8" hidden="1">
      <c r="A102" s="11" t="s">
        <v>101</v>
      </c>
      <c r="B102" s="16">
        <v>4609</v>
      </c>
      <c r="C102" s="32">
        <v>1199</v>
      </c>
      <c r="D102" s="32">
        <v>2539</v>
      </c>
      <c r="E102" s="32">
        <v>871</v>
      </c>
      <c r="F102" s="35">
        <v>0.66520809999999997</v>
      </c>
      <c r="G102" s="32">
        <v>12818.697333329999</v>
      </c>
      <c r="H102" s="32">
        <v>13632.896000000001</v>
      </c>
    </row>
    <row r="103" spans="1:8" hidden="1">
      <c r="A103" s="11" t="s">
        <v>102</v>
      </c>
      <c r="B103" s="16">
        <v>2448</v>
      </c>
      <c r="C103" s="32">
        <v>690</v>
      </c>
      <c r="D103" s="32">
        <v>1437</v>
      </c>
      <c r="E103" s="32">
        <v>321</v>
      </c>
      <c r="F103" s="35">
        <v>0.92336607999999998</v>
      </c>
      <c r="G103" s="32">
        <v>9652.6010000000006</v>
      </c>
      <c r="H103" s="32">
        <v>11455.11266667</v>
      </c>
    </row>
    <row r="104" spans="1:8" hidden="1">
      <c r="A104" s="12" t="s">
        <v>103</v>
      </c>
      <c r="B104" s="17">
        <v>4726</v>
      </c>
      <c r="C104" s="33">
        <v>1294</v>
      </c>
      <c r="D104" s="33">
        <v>2542</v>
      </c>
      <c r="E104" s="33">
        <v>890</v>
      </c>
      <c r="F104" s="36">
        <v>0.74450519999999998</v>
      </c>
      <c r="G104" s="33">
        <v>33930.129999999997</v>
      </c>
      <c r="H104" s="33">
        <v>18794.116000000002</v>
      </c>
    </row>
    <row r="105" spans="1:8" hidden="1">
      <c r="A105" s="11" t="s">
        <v>104</v>
      </c>
      <c r="B105" s="16">
        <v>4529</v>
      </c>
      <c r="C105" s="32">
        <v>1055</v>
      </c>
      <c r="D105" s="32">
        <v>2629</v>
      </c>
      <c r="E105" s="32">
        <v>845</v>
      </c>
      <c r="F105" s="35">
        <v>0.78071109999999999</v>
      </c>
      <c r="G105" s="32">
        <v>33080.936333329999</v>
      </c>
      <c r="H105" s="32">
        <v>12925.401</v>
      </c>
    </row>
    <row r="106" spans="1:8" hidden="1">
      <c r="A106" s="11" t="s">
        <v>105</v>
      </c>
      <c r="B106" s="16">
        <v>3522</v>
      </c>
      <c r="C106" s="32">
        <v>905</v>
      </c>
      <c r="D106" s="32">
        <v>1948</v>
      </c>
      <c r="E106" s="32">
        <v>669</v>
      </c>
      <c r="F106" s="35">
        <v>0.87250713000000002</v>
      </c>
      <c r="G106" s="32">
        <v>50362.992333330003</v>
      </c>
      <c r="H106" s="32">
        <v>13161.357333329999</v>
      </c>
    </row>
    <row r="107" spans="1:8" hidden="1">
      <c r="A107" s="12" t="s">
        <v>106</v>
      </c>
      <c r="B107" s="17">
        <v>2276</v>
      </c>
      <c r="C107" s="33">
        <v>544</v>
      </c>
      <c r="D107" s="33">
        <v>1334</v>
      </c>
      <c r="E107" s="33">
        <v>398</v>
      </c>
      <c r="F107" s="36">
        <v>0.86049235999999996</v>
      </c>
      <c r="G107" s="33">
        <v>20534.43</v>
      </c>
      <c r="H107" s="33">
        <v>9657.2426666699994</v>
      </c>
    </row>
    <row r="108" spans="1:8" hidden="1">
      <c r="A108" s="11" t="s">
        <v>107</v>
      </c>
      <c r="B108" s="16">
        <v>13769</v>
      </c>
      <c r="C108" s="32">
        <v>3564</v>
      </c>
      <c r="D108" s="32">
        <v>7901</v>
      </c>
      <c r="E108" s="32">
        <v>2304</v>
      </c>
      <c r="F108" s="35">
        <v>0.58715112000000003</v>
      </c>
      <c r="G108" s="32">
        <v>47134.164666670003</v>
      </c>
      <c r="H108" s="32">
        <v>26902.955000000002</v>
      </c>
    </row>
    <row r="109" spans="1:8" hidden="1">
      <c r="A109" s="11" t="s">
        <v>108</v>
      </c>
      <c r="B109" s="16">
        <v>18413</v>
      </c>
      <c r="C109" s="32">
        <v>5127</v>
      </c>
      <c r="D109" s="32">
        <v>10569</v>
      </c>
      <c r="E109" s="32">
        <v>2717</v>
      </c>
      <c r="F109" s="35">
        <v>0.57176857999999997</v>
      </c>
      <c r="G109" s="32">
        <v>51865.240666669997</v>
      </c>
      <c r="H109" s="32">
        <v>33837.464</v>
      </c>
    </row>
    <row r="110" spans="1:8" hidden="1">
      <c r="A110" s="12" t="s">
        <v>109</v>
      </c>
      <c r="B110" s="17">
        <v>24414</v>
      </c>
      <c r="C110" s="33">
        <v>7094</v>
      </c>
      <c r="D110" s="33">
        <v>14044</v>
      </c>
      <c r="E110" s="33">
        <v>3276</v>
      </c>
      <c r="F110" s="36">
        <v>0.54025937000000002</v>
      </c>
      <c r="G110" s="33">
        <v>61945.366333329999</v>
      </c>
      <c r="H110" s="33">
        <v>26914.97833333</v>
      </c>
    </row>
    <row r="111" spans="1:8" hidden="1">
      <c r="A111" s="11" t="s">
        <v>110</v>
      </c>
      <c r="B111" s="16">
        <v>25774</v>
      </c>
      <c r="C111" s="32">
        <v>7492</v>
      </c>
      <c r="D111" s="32">
        <v>14703</v>
      </c>
      <c r="E111" s="32">
        <v>3579</v>
      </c>
      <c r="F111" s="35">
        <v>0.56518950000000001</v>
      </c>
      <c r="G111" s="32">
        <v>57308.080666670001</v>
      </c>
      <c r="H111" s="32">
        <v>34867.870000000003</v>
      </c>
    </row>
    <row r="112" spans="1:8" hidden="1">
      <c r="A112" s="11" t="s">
        <v>111</v>
      </c>
      <c r="B112" s="16">
        <v>21734</v>
      </c>
      <c r="C112" s="32">
        <v>6554</v>
      </c>
      <c r="D112" s="32">
        <v>12439</v>
      </c>
      <c r="E112" s="32">
        <v>2741</v>
      </c>
      <c r="F112" s="35">
        <v>0.56322042999999999</v>
      </c>
      <c r="G112" s="32">
        <v>49229.347666670001</v>
      </c>
      <c r="H112" s="32">
        <v>35972.466333329998</v>
      </c>
    </row>
    <row r="113" spans="1:8" hidden="1">
      <c r="A113" s="12" t="s">
        <v>112</v>
      </c>
      <c r="B113" s="17">
        <v>9437</v>
      </c>
      <c r="C113" s="33">
        <v>2520</v>
      </c>
      <c r="D113" s="33">
        <v>5259</v>
      </c>
      <c r="E113" s="33">
        <v>1658</v>
      </c>
      <c r="F113" s="36">
        <v>0.62655309000000003</v>
      </c>
      <c r="G113" s="33">
        <v>22762.013999999999</v>
      </c>
      <c r="H113" s="33">
        <v>22130.744999999999</v>
      </c>
    </row>
    <row r="114" spans="1:8" hidden="1">
      <c r="A114" s="11" t="s">
        <v>113</v>
      </c>
      <c r="B114" s="16">
        <v>2699</v>
      </c>
      <c r="C114" s="32">
        <v>742</v>
      </c>
      <c r="D114" s="32">
        <v>1495</v>
      </c>
      <c r="E114" s="32">
        <v>462</v>
      </c>
      <c r="F114" s="35">
        <v>0.82010614000000004</v>
      </c>
      <c r="G114" s="32">
        <v>22024.46033333</v>
      </c>
      <c r="H114" s="32">
        <v>15599.865333330001</v>
      </c>
    </row>
    <row r="115" spans="1:8" hidden="1">
      <c r="A115" s="11" t="s">
        <v>114</v>
      </c>
      <c r="B115" s="16">
        <v>1396</v>
      </c>
      <c r="C115" s="32">
        <v>352</v>
      </c>
      <c r="D115" s="32">
        <v>742</v>
      </c>
      <c r="E115" s="32">
        <v>302</v>
      </c>
      <c r="F115" s="35">
        <v>1</v>
      </c>
      <c r="G115" s="32">
        <v>11214.325999999999</v>
      </c>
      <c r="H115" s="32">
        <v>4654.5943333300002</v>
      </c>
    </row>
    <row r="116" spans="1:8" hidden="1">
      <c r="A116" s="11" t="s">
        <v>115</v>
      </c>
      <c r="B116" s="16">
        <v>2546</v>
      </c>
      <c r="C116" s="32">
        <v>655</v>
      </c>
      <c r="D116" s="32">
        <v>1384</v>
      </c>
      <c r="E116" s="32">
        <v>507</v>
      </c>
      <c r="F116" s="35">
        <v>1</v>
      </c>
      <c r="G116" s="32">
        <v>29048.099333329999</v>
      </c>
      <c r="H116" s="32">
        <v>15662.144333329999</v>
      </c>
    </row>
    <row r="117" spans="1:8" ht="15.75" hidden="1" thickBot="1">
      <c r="A117" s="13" t="s">
        <v>116</v>
      </c>
      <c r="B117" s="18">
        <v>278831</v>
      </c>
      <c r="C117" s="34">
        <v>76025</v>
      </c>
      <c r="D117" s="34">
        <v>159786</v>
      </c>
      <c r="E117" s="34">
        <v>43020</v>
      </c>
      <c r="F117" s="37">
        <v>15.189861029999999</v>
      </c>
      <c r="G117" s="34">
        <v>890463.45166667004</v>
      </c>
      <c r="H117" s="34">
        <v>490841.46933332999</v>
      </c>
    </row>
    <row r="118" spans="1:8" hidden="1">
      <c r="A118" s="11" t="s">
        <v>117</v>
      </c>
      <c r="B118" s="16">
        <v>27197</v>
      </c>
      <c r="C118" s="32">
        <v>7434</v>
      </c>
      <c r="D118" s="32">
        <v>15239</v>
      </c>
      <c r="E118" s="32">
        <v>4524</v>
      </c>
      <c r="F118" s="35">
        <v>0.53603535000000002</v>
      </c>
      <c r="G118" s="32">
        <v>34906.515666669999</v>
      </c>
      <c r="H118" s="32">
        <v>26964.136666670001</v>
      </c>
    </row>
    <row r="119" spans="1:8" hidden="1">
      <c r="A119" s="11" t="s">
        <v>118</v>
      </c>
      <c r="B119" s="16">
        <v>10825</v>
      </c>
      <c r="C119" s="32">
        <v>2838</v>
      </c>
      <c r="D119" s="32">
        <v>6159</v>
      </c>
      <c r="E119" s="32">
        <v>1828</v>
      </c>
      <c r="F119" s="35">
        <v>0.55197315000000002</v>
      </c>
      <c r="G119" s="32">
        <v>23595.139666669998</v>
      </c>
      <c r="H119" s="32">
        <v>14289.168</v>
      </c>
    </row>
    <row r="120" spans="1:8" hidden="1">
      <c r="A120" s="12" t="s">
        <v>119</v>
      </c>
      <c r="B120" s="17">
        <v>44676</v>
      </c>
      <c r="C120" s="33">
        <v>12007</v>
      </c>
      <c r="D120" s="33">
        <v>25827</v>
      </c>
      <c r="E120" s="33">
        <v>6842</v>
      </c>
      <c r="F120" s="36">
        <v>0.53784898999999997</v>
      </c>
      <c r="G120" s="33">
        <v>80028.728000000003</v>
      </c>
      <c r="H120" s="33">
        <v>55362.512000000002</v>
      </c>
    </row>
    <row r="121" spans="1:8" hidden="1">
      <c r="A121" s="11" t="s">
        <v>120</v>
      </c>
      <c r="B121" s="16">
        <v>43978</v>
      </c>
      <c r="C121" s="32">
        <v>11619</v>
      </c>
      <c r="D121" s="32">
        <v>24781</v>
      </c>
      <c r="E121" s="32">
        <v>7578</v>
      </c>
      <c r="F121" s="35">
        <v>0.56291570000000002</v>
      </c>
      <c r="G121" s="32">
        <v>96445.682666670007</v>
      </c>
      <c r="H121" s="32">
        <v>64809.546333329999</v>
      </c>
    </row>
    <row r="122" spans="1:8" hidden="1">
      <c r="A122" s="11" t="s">
        <v>121</v>
      </c>
      <c r="B122" s="16">
        <v>61631</v>
      </c>
      <c r="C122" s="32">
        <v>17122</v>
      </c>
      <c r="D122" s="32">
        <v>34800</v>
      </c>
      <c r="E122" s="32">
        <v>9709</v>
      </c>
      <c r="F122" s="35">
        <v>0.55069838000000004</v>
      </c>
      <c r="G122" s="32">
        <v>156638.21400000001</v>
      </c>
      <c r="H122" s="32">
        <v>69407.842999999993</v>
      </c>
    </row>
    <row r="123" spans="1:8" hidden="1">
      <c r="A123" s="12" t="s">
        <v>122</v>
      </c>
      <c r="B123" s="17">
        <v>6632</v>
      </c>
      <c r="C123" s="33">
        <v>1695</v>
      </c>
      <c r="D123" s="33">
        <v>3848</v>
      </c>
      <c r="E123" s="33">
        <v>1089</v>
      </c>
      <c r="F123" s="36">
        <v>0.60407902999999996</v>
      </c>
      <c r="G123" s="33">
        <v>31514.01333333</v>
      </c>
      <c r="H123" s="33">
        <v>10146.228999999999</v>
      </c>
    </row>
    <row r="124" spans="1:8" hidden="1">
      <c r="A124" s="11" t="s">
        <v>123</v>
      </c>
      <c r="B124" s="16">
        <v>9428</v>
      </c>
      <c r="C124" s="32">
        <v>2735</v>
      </c>
      <c r="D124" s="32">
        <v>5321</v>
      </c>
      <c r="E124" s="32">
        <v>1372</v>
      </c>
      <c r="F124" s="35">
        <v>0.59417268999999995</v>
      </c>
      <c r="G124" s="32">
        <v>22422.191666670002</v>
      </c>
      <c r="H124" s="32">
        <v>21999.003000000001</v>
      </c>
    </row>
    <row r="125" spans="1:8" hidden="1">
      <c r="A125" s="11" t="s">
        <v>124</v>
      </c>
      <c r="B125" s="16">
        <v>3155</v>
      </c>
      <c r="C125" s="32">
        <v>859</v>
      </c>
      <c r="D125" s="32">
        <v>1796</v>
      </c>
      <c r="E125" s="32">
        <v>500</v>
      </c>
      <c r="F125" s="35">
        <v>0.66376520000000006</v>
      </c>
      <c r="G125" s="32">
        <v>11243.856666670001</v>
      </c>
      <c r="H125" s="32">
        <v>8477.2256666699996</v>
      </c>
    </row>
    <row r="126" spans="1:8" hidden="1">
      <c r="A126" s="12" t="s">
        <v>125</v>
      </c>
      <c r="B126" s="17">
        <v>9440</v>
      </c>
      <c r="C126" s="33">
        <v>2791</v>
      </c>
      <c r="D126" s="33">
        <v>5408</v>
      </c>
      <c r="E126" s="33">
        <v>1241</v>
      </c>
      <c r="F126" s="36">
        <v>0.61902303000000003</v>
      </c>
      <c r="G126" s="33">
        <v>37573.034666669999</v>
      </c>
      <c r="H126" s="33">
        <v>29239.043666670001</v>
      </c>
    </row>
    <row r="127" spans="1:8" hidden="1">
      <c r="A127" s="11" t="s">
        <v>126</v>
      </c>
      <c r="B127" s="16">
        <v>21753</v>
      </c>
      <c r="C127" s="32">
        <v>6138</v>
      </c>
      <c r="D127" s="32">
        <v>11923</v>
      </c>
      <c r="E127" s="32">
        <v>3692</v>
      </c>
      <c r="F127" s="35">
        <v>0.54547800000000002</v>
      </c>
      <c r="G127" s="32">
        <v>49691.558333330002</v>
      </c>
      <c r="H127" s="32">
        <v>34405.851666670002</v>
      </c>
    </row>
    <row r="128" spans="1:8" hidden="1">
      <c r="A128" s="11" t="s">
        <v>127</v>
      </c>
      <c r="B128" s="16">
        <v>4991</v>
      </c>
      <c r="C128" s="32">
        <v>1197</v>
      </c>
      <c r="D128" s="32">
        <v>2873</v>
      </c>
      <c r="E128" s="32">
        <v>921</v>
      </c>
      <c r="F128" s="35">
        <v>0.60139111000000001</v>
      </c>
      <c r="G128" s="32">
        <v>15654.786666669999</v>
      </c>
      <c r="H128" s="32">
        <v>9240.9009999999998</v>
      </c>
    </row>
    <row r="129" spans="1:8" hidden="1">
      <c r="A129" s="12" t="s">
        <v>128</v>
      </c>
      <c r="B129" s="17">
        <v>2471</v>
      </c>
      <c r="C129" s="33">
        <v>651</v>
      </c>
      <c r="D129" s="33">
        <v>1433</v>
      </c>
      <c r="E129" s="33">
        <v>387</v>
      </c>
      <c r="F129" s="36">
        <v>0.73131424</v>
      </c>
      <c r="G129" s="33">
        <v>13508.233666669999</v>
      </c>
      <c r="H129" s="33">
        <v>7756.1396666700002</v>
      </c>
    </row>
    <row r="130" spans="1:8" ht="15.75" hidden="1" thickBot="1">
      <c r="A130" s="13" t="s">
        <v>129</v>
      </c>
      <c r="B130" s="18">
        <v>246177</v>
      </c>
      <c r="C130" s="34">
        <v>67086</v>
      </c>
      <c r="D130" s="34">
        <v>139408</v>
      </c>
      <c r="E130" s="34">
        <v>39683</v>
      </c>
      <c r="F130" s="37">
        <v>7.09869488</v>
      </c>
      <c r="G130" s="34">
        <v>573221.95499999996</v>
      </c>
      <c r="H130" s="34">
        <v>352097.59966667002</v>
      </c>
    </row>
    <row r="131" spans="1:8" hidden="1">
      <c r="A131" s="11" t="s">
        <v>130</v>
      </c>
      <c r="B131" s="16">
        <v>35966</v>
      </c>
      <c r="C131" s="32">
        <v>9600</v>
      </c>
      <c r="D131" s="32">
        <v>20556</v>
      </c>
      <c r="E131" s="32">
        <v>5810</v>
      </c>
      <c r="F131" s="35">
        <v>0.53983952000000002</v>
      </c>
      <c r="G131" s="32">
        <v>81772.539000000004</v>
      </c>
      <c r="H131" s="32">
        <v>34454.294999999998</v>
      </c>
    </row>
    <row r="132" spans="1:8" hidden="1">
      <c r="A132" s="11" t="s">
        <v>131</v>
      </c>
      <c r="B132" s="16">
        <v>54261</v>
      </c>
      <c r="C132" s="32">
        <v>14736</v>
      </c>
      <c r="D132" s="32">
        <v>30823</v>
      </c>
      <c r="E132" s="32">
        <v>8702</v>
      </c>
      <c r="F132" s="35">
        <v>0.54254159999999996</v>
      </c>
      <c r="G132" s="32">
        <v>143553.79566666999</v>
      </c>
      <c r="H132" s="32">
        <v>53770.834000000003</v>
      </c>
    </row>
    <row r="133" spans="1:8" hidden="1">
      <c r="A133" s="12" t="s">
        <v>132</v>
      </c>
      <c r="B133" s="17">
        <v>12776</v>
      </c>
      <c r="C133" s="33">
        <v>3383</v>
      </c>
      <c r="D133" s="33">
        <v>7118</v>
      </c>
      <c r="E133" s="33">
        <v>2275</v>
      </c>
      <c r="F133" s="36">
        <v>0.58428740999999995</v>
      </c>
      <c r="G133" s="33">
        <v>53560.481</v>
      </c>
      <c r="H133" s="33">
        <v>18465.662333330001</v>
      </c>
    </row>
    <row r="134" spans="1:8" hidden="1">
      <c r="A134" s="11" t="s">
        <v>133</v>
      </c>
      <c r="B134" s="16">
        <v>2339</v>
      </c>
      <c r="C134" s="32">
        <v>654</v>
      </c>
      <c r="D134" s="32">
        <v>1300</v>
      </c>
      <c r="E134" s="32">
        <v>385</v>
      </c>
      <c r="F134" s="35">
        <v>0.68969442999999997</v>
      </c>
      <c r="G134" s="32">
        <v>8379.7313333300008</v>
      </c>
      <c r="H134" s="32">
        <v>6533.1710000000003</v>
      </c>
    </row>
    <row r="135" spans="1:8" hidden="1">
      <c r="A135" s="11" t="s">
        <v>134</v>
      </c>
      <c r="B135" s="16">
        <v>14125</v>
      </c>
      <c r="C135" s="32">
        <v>3791</v>
      </c>
      <c r="D135" s="32">
        <v>7945</v>
      </c>
      <c r="E135" s="32">
        <v>2389</v>
      </c>
      <c r="F135" s="35">
        <v>0.59125587999999996</v>
      </c>
      <c r="G135" s="32">
        <v>84928.235666670007</v>
      </c>
      <c r="H135" s="32">
        <v>37084.409333329997</v>
      </c>
    </row>
    <row r="136" spans="1:8" hidden="1">
      <c r="A136" s="12" t="s">
        <v>135</v>
      </c>
      <c r="B136" s="17">
        <v>10646</v>
      </c>
      <c r="C136" s="33">
        <v>2663</v>
      </c>
      <c r="D136" s="33">
        <v>5888</v>
      </c>
      <c r="E136" s="33">
        <v>2095</v>
      </c>
      <c r="F136" s="36">
        <v>0.59618671999999995</v>
      </c>
      <c r="G136" s="33">
        <v>55963.98766667</v>
      </c>
      <c r="H136" s="33">
        <v>34968.112000000001</v>
      </c>
    </row>
    <row r="137" spans="1:8" hidden="1">
      <c r="A137" s="11" t="s">
        <v>136</v>
      </c>
      <c r="B137" s="16">
        <v>4164</v>
      </c>
      <c r="C137" s="32">
        <v>1116</v>
      </c>
      <c r="D137" s="32">
        <v>2263</v>
      </c>
      <c r="E137" s="32">
        <v>785</v>
      </c>
      <c r="F137" s="35">
        <v>0.93349749000000004</v>
      </c>
      <c r="G137" s="32">
        <v>52853.759666669997</v>
      </c>
      <c r="H137" s="32">
        <v>19511.271000000001</v>
      </c>
    </row>
    <row r="138" spans="1:8" hidden="1">
      <c r="A138" s="11" t="s">
        <v>137</v>
      </c>
      <c r="B138" s="16">
        <v>6560</v>
      </c>
      <c r="C138" s="32">
        <v>1688</v>
      </c>
      <c r="D138" s="32">
        <v>3634</v>
      </c>
      <c r="E138" s="32">
        <v>1238</v>
      </c>
      <c r="F138" s="35">
        <v>0.67056174999999996</v>
      </c>
      <c r="G138" s="32">
        <v>18258.35233333</v>
      </c>
      <c r="H138" s="32">
        <v>16749.271000000001</v>
      </c>
    </row>
    <row r="139" spans="1:8" hidden="1">
      <c r="A139" s="12" t="s">
        <v>138</v>
      </c>
      <c r="B139" s="17">
        <v>6114</v>
      </c>
      <c r="C139" s="33">
        <v>1738</v>
      </c>
      <c r="D139" s="33">
        <v>3421</v>
      </c>
      <c r="E139" s="33">
        <v>955</v>
      </c>
      <c r="F139" s="36">
        <v>0.58689760999999996</v>
      </c>
      <c r="G139" s="33">
        <v>17635.488333329999</v>
      </c>
      <c r="H139" s="33">
        <v>11582.712333330001</v>
      </c>
    </row>
    <row r="140" spans="1:8" hidden="1">
      <c r="A140" s="11" t="s">
        <v>139</v>
      </c>
      <c r="B140" s="16">
        <v>4303</v>
      </c>
      <c r="C140" s="32">
        <v>1135</v>
      </c>
      <c r="D140" s="32">
        <v>2406</v>
      </c>
      <c r="E140" s="32">
        <v>762</v>
      </c>
      <c r="F140" s="35">
        <v>0.66094361000000001</v>
      </c>
      <c r="G140" s="32">
        <v>20742.388666669998</v>
      </c>
      <c r="H140" s="32">
        <v>12061.44266667</v>
      </c>
    </row>
    <row r="141" spans="1:8" hidden="1">
      <c r="A141" s="11" t="s">
        <v>140</v>
      </c>
      <c r="B141" s="16">
        <v>5928</v>
      </c>
      <c r="C141" s="32">
        <v>1506</v>
      </c>
      <c r="D141" s="32">
        <v>3287</v>
      </c>
      <c r="E141" s="32">
        <v>1135</v>
      </c>
      <c r="F141" s="35">
        <v>0.79519949999999995</v>
      </c>
      <c r="G141" s="32">
        <v>35907.540333329998</v>
      </c>
      <c r="H141" s="32">
        <v>15203.861999999999</v>
      </c>
    </row>
    <row r="142" spans="1:8" hidden="1">
      <c r="A142" s="12" t="s">
        <v>141</v>
      </c>
      <c r="B142" s="17">
        <v>1601</v>
      </c>
      <c r="C142" s="33">
        <v>434</v>
      </c>
      <c r="D142" s="33">
        <v>827</v>
      </c>
      <c r="E142" s="33">
        <v>340</v>
      </c>
      <c r="F142" s="36">
        <v>0.88594788000000002</v>
      </c>
      <c r="G142" s="33">
        <v>16530.36366667</v>
      </c>
      <c r="H142" s="33">
        <v>6842.3556666699997</v>
      </c>
    </row>
    <row r="143" spans="1:8" hidden="1">
      <c r="A143" s="11" t="s">
        <v>142</v>
      </c>
      <c r="B143" s="16">
        <v>2967</v>
      </c>
      <c r="C143" s="32">
        <v>765</v>
      </c>
      <c r="D143" s="32">
        <v>1633</v>
      </c>
      <c r="E143" s="32">
        <v>569</v>
      </c>
      <c r="F143" s="35">
        <v>0.82888693999999996</v>
      </c>
      <c r="G143" s="32">
        <v>23628.76</v>
      </c>
      <c r="H143" s="32">
        <v>13336.287</v>
      </c>
    </row>
    <row r="144" spans="1:8" hidden="1">
      <c r="A144" s="11" t="s">
        <v>143</v>
      </c>
      <c r="B144" s="16">
        <v>2439</v>
      </c>
      <c r="C144" s="32">
        <v>559</v>
      </c>
      <c r="D144" s="32">
        <v>1400</v>
      </c>
      <c r="E144" s="32">
        <v>480</v>
      </c>
      <c r="F144" s="35">
        <v>0.86902467999999999</v>
      </c>
      <c r="G144" s="32">
        <v>19873.857333330001</v>
      </c>
      <c r="H144" s="32">
        <v>10694.535333330001</v>
      </c>
    </row>
    <row r="145" spans="1:8" hidden="1">
      <c r="A145" s="12" t="s">
        <v>144</v>
      </c>
      <c r="B145" s="17">
        <v>1464</v>
      </c>
      <c r="C145" s="33">
        <v>376</v>
      </c>
      <c r="D145" s="33">
        <v>828</v>
      </c>
      <c r="E145" s="33">
        <v>260</v>
      </c>
      <c r="F145" s="36">
        <v>1</v>
      </c>
      <c r="G145" s="33">
        <v>14912.374</v>
      </c>
      <c r="H145" s="33">
        <v>10068.233333329999</v>
      </c>
    </row>
    <row r="146" spans="1:8" hidden="1">
      <c r="A146" s="11" t="s">
        <v>145</v>
      </c>
      <c r="B146" s="16">
        <v>1322</v>
      </c>
      <c r="C146" s="32">
        <v>368</v>
      </c>
      <c r="D146" s="32">
        <v>724</v>
      </c>
      <c r="E146" s="32">
        <v>230</v>
      </c>
      <c r="F146" s="35">
        <v>1</v>
      </c>
      <c r="G146" s="32">
        <v>9444.5593333300003</v>
      </c>
      <c r="H146" s="32">
        <v>6916.2173333299997</v>
      </c>
    </row>
    <row r="147" spans="1:8" hidden="1">
      <c r="A147" s="11" t="s">
        <v>146</v>
      </c>
      <c r="B147" s="16">
        <v>2260</v>
      </c>
      <c r="C147" s="32">
        <v>611</v>
      </c>
      <c r="D147" s="32">
        <v>1229</v>
      </c>
      <c r="E147" s="32">
        <v>420</v>
      </c>
      <c r="F147" s="35">
        <v>0.98458725000000002</v>
      </c>
      <c r="G147" s="32">
        <v>22639.87766667</v>
      </c>
      <c r="H147" s="32">
        <v>8969.07</v>
      </c>
    </row>
    <row r="148" spans="1:8" hidden="1">
      <c r="A148" s="11" t="s">
        <v>147</v>
      </c>
      <c r="B148" s="16">
        <v>3714</v>
      </c>
      <c r="C148" s="32">
        <v>997</v>
      </c>
      <c r="D148" s="32">
        <v>2040</v>
      </c>
      <c r="E148" s="32">
        <v>677</v>
      </c>
      <c r="F148" s="35">
        <v>1</v>
      </c>
      <c r="G148" s="32">
        <v>73978.176333330004</v>
      </c>
      <c r="H148" s="32">
        <v>21926.669000000002</v>
      </c>
    </row>
    <row r="149" spans="1:8" ht="15.75" hidden="1" thickBot="1">
      <c r="A149" s="13" t="s">
        <v>148</v>
      </c>
      <c r="B149" s="18">
        <v>172949</v>
      </c>
      <c r="C149" s="34">
        <v>46120</v>
      </c>
      <c r="D149" s="34">
        <v>97322</v>
      </c>
      <c r="E149" s="34">
        <v>29507</v>
      </c>
      <c r="F149" s="37">
        <v>13.759352290000001</v>
      </c>
      <c r="G149" s="34">
        <v>754564.26800000004</v>
      </c>
      <c r="H149" s="34">
        <v>339138.41033332999</v>
      </c>
    </row>
    <row r="150" spans="1:8" hidden="1">
      <c r="A150" s="11" t="s">
        <v>149</v>
      </c>
      <c r="B150" s="16">
        <v>6936</v>
      </c>
      <c r="C150" s="32">
        <v>1764</v>
      </c>
      <c r="D150" s="32">
        <v>3849</v>
      </c>
      <c r="E150" s="32">
        <v>1323</v>
      </c>
      <c r="F150" s="35">
        <v>0.62068871999999997</v>
      </c>
      <c r="G150" s="32">
        <v>48882.143666670003</v>
      </c>
      <c r="H150" s="32">
        <v>11346.51533333</v>
      </c>
    </row>
    <row r="151" spans="1:8" hidden="1">
      <c r="A151" s="11" t="s">
        <v>150</v>
      </c>
      <c r="B151" s="16">
        <v>22629</v>
      </c>
      <c r="C151" s="32">
        <v>6993</v>
      </c>
      <c r="D151" s="32">
        <v>12550</v>
      </c>
      <c r="E151" s="32">
        <v>3086</v>
      </c>
      <c r="F151" s="35">
        <v>0.55652948999999996</v>
      </c>
      <c r="G151" s="32">
        <v>64495.203333329999</v>
      </c>
      <c r="H151" s="32">
        <v>35974.514999999999</v>
      </c>
    </row>
    <row r="152" spans="1:8" hidden="1">
      <c r="A152" s="12" t="s">
        <v>151</v>
      </c>
      <c r="B152" s="17">
        <v>44633</v>
      </c>
      <c r="C152" s="33">
        <v>12375</v>
      </c>
      <c r="D152" s="33">
        <v>25466</v>
      </c>
      <c r="E152" s="33">
        <v>6792</v>
      </c>
      <c r="F152" s="36">
        <v>0.56299681999999995</v>
      </c>
      <c r="G152" s="33">
        <v>109751.89200000001</v>
      </c>
      <c r="H152" s="33">
        <v>80734.197333329997</v>
      </c>
    </row>
    <row r="153" spans="1:8" hidden="1">
      <c r="A153" s="11" t="s">
        <v>152</v>
      </c>
      <c r="B153" s="16">
        <v>2476</v>
      </c>
      <c r="C153" s="32">
        <v>641</v>
      </c>
      <c r="D153" s="32">
        <v>1387</v>
      </c>
      <c r="E153" s="32">
        <v>448</v>
      </c>
      <c r="F153" s="35">
        <v>0.76089790999999996</v>
      </c>
      <c r="G153" s="32">
        <v>19712.588333330001</v>
      </c>
      <c r="H153" s="32">
        <v>4893.6270000000004</v>
      </c>
    </row>
    <row r="154" spans="1:8" hidden="1">
      <c r="A154" s="11" t="s">
        <v>153</v>
      </c>
      <c r="B154" s="16">
        <v>2060</v>
      </c>
      <c r="C154" s="32">
        <v>620</v>
      </c>
      <c r="D154" s="32">
        <v>1131</v>
      </c>
      <c r="E154" s="32">
        <v>309</v>
      </c>
      <c r="F154" s="35">
        <v>0.81647166999999998</v>
      </c>
      <c r="G154" s="32">
        <v>11128.87066667</v>
      </c>
      <c r="H154" s="32">
        <v>8424.1193333299998</v>
      </c>
    </row>
    <row r="155" spans="1:8" hidden="1">
      <c r="A155" s="12" t="s">
        <v>154</v>
      </c>
      <c r="B155" s="17">
        <v>6061</v>
      </c>
      <c r="C155" s="33">
        <v>1593</v>
      </c>
      <c r="D155" s="33">
        <v>3394</v>
      </c>
      <c r="E155" s="33">
        <v>1074</v>
      </c>
      <c r="F155" s="36">
        <v>0.66139632999999998</v>
      </c>
      <c r="G155" s="33">
        <v>56804.541666669997</v>
      </c>
      <c r="H155" s="33">
        <v>21649.787666669999</v>
      </c>
    </row>
    <row r="156" spans="1:8" hidden="1">
      <c r="A156" s="11" t="s">
        <v>155</v>
      </c>
      <c r="B156" s="16">
        <v>5675</v>
      </c>
      <c r="C156" s="32">
        <v>1761</v>
      </c>
      <c r="D156" s="32">
        <v>3205</v>
      </c>
      <c r="E156" s="32">
        <v>709</v>
      </c>
      <c r="F156" s="35">
        <v>0.65538711999999999</v>
      </c>
      <c r="G156" s="32">
        <v>35746.714666669999</v>
      </c>
      <c r="H156" s="32">
        <v>19976.396333330002</v>
      </c>
    </row>
    <row r="157" spans="1:8" hidden="1">
      <c r="A157" s="11" t="s">
        <v>156</v>
      </c>
      <c r="B157" s="16">
        <v>10643</v>
      </c>
      <c r="C157" s="32">
        <v>3156</v>
      </c>
      <c r="D157" s="32">
        <v>5890</v>
      </c>
      <c r="E157" s="32">
        <v>1597</v>
      </c>
      <c r="F157" s="35">
        <v>0.57954379</v>
      </c>
      <c r="G157" s="32">
        <v>84028.106</v>
      </c>
      <c r="H157" s="32">
        <v>14771.01166667</v>
      </c>
    </row>
    <row r="158" spans="1:8" hidden="1">
      <c r="A158" s="12" t="s">
        <v>157</v>
      </c>
      <c r="B158" s="17">
        <v>5185</v>
      </c>
      <c r="C158" s="33">
        <v>1710</v>
      </c>
      <c r="D158" s="33">
        <v>2798</v>
      </c>
      <c r="E158" s="33">
        <v>677</v>
      </c>
      <c r="F158" s="36">
        <v>0.68481519999999996</v>
      </c>
      <c r="G158" s="33">
        <v>37165.112333329998</v>
      </c>
      <c r="H158" s="33">
        <v>18788.143666669999</v>
      </c>
    </row>
    <row r="159" spans="1:8" hidden="1">
      <c r="A159" s="11" t="s">
        <v>158</v>
      </c>
      <c r="B159" s="16">
        <v>1862</v>
      </c>
      <c r="C159" s="32">
        <v>516</v>
      </c>
      <c r="D159" s="32">
        <v>1016</v>
      </c>
      <c r="E159" s="32">
        <v>330</v>
      </c>
      <c r="F159" s="35">
        <v>1</v>
      </c>
      <c r="G159" s="32">
        <v>17851.205333329999</v>
      </c>
      <c r="H159" s="32">
        <v>10598.892</v>
      </c>
    </row>
    <row r="160" spans="1:8" hidden="1">
      <c r="A160" s="11" t="s">
        <v>159</v>
      </c>
      <c r="B160" s="16">
        <v>1342</v>
      </c>
      <c r="C160" s="32">
        <v>414</v>
      </c>
      <c r="D160" s="32">
        <v>763</v>
      </c>
      <c r="E160" s="32">
        <v>165</v>
      </c>
      <c r="F160" s="35">
        <v>0.83440276999999996</v>
      </c>
      <c r="G160" s="32">
        <v>10332.75433333</v>
      </c>
      <c r="H160" s="32">
        <v>7728.4146666699999</v>
      </c>
    </row>
    <row r="161" spans="1:8" hidden="1">
      <c r="A161" s="12" t="s">
        <v>160</v>
      </c>
      <c r="B161" s="17">
        <v>3619</v>
      </c>
      <c r="C161" s="33">
        <v>1080</v>
      </c>
      <c r="D161" s="33">
        <v>1947</v>
      </c>
      <c r="E161" s="33">
        <v>592</v>
      </c>
      <c r="F161" s="36">
        <v>0.74620096000000002</v>
      </c>
      <c r="G161" s="33">
        <v>12455.578</v>
      </c>
      <c r="H161" s="33">
        <v>7939.0103333300003</v>
      </c>
    </row>
    <row r="162" spans="1:8" hidden="1">
      <c r="A162" s="11" t="s">
        <v>161</v>
      </c>
      <c r="B162" s="16">
        <v>1211</v>
      </c>
      <c r="C162" s="32">
        <v>300</v>
      </c>
      <c r="D162" s="32">
        <v>688</v>
      </c>
      <c r="E162" s="32">
        <v>223</v>
      </c>
      <c r="F162" s="35">
        <v>1</v>
      </c>
      <c r="G162" s="32">
        <v>20256.838666669999</v>
      </c>
      <c r="H162" s="32">
        <v>6388.7206666700004</v>
      </c>
    </row>
    <row r="163" spans="1:8" hidden="1">
      <c r="A163" s="11" t="s">
        <v>162</v>
      </c>
      <c r="B163" s="16">
        <v>1265</v>
      </c>
      <c r="C163" s="32">
        <v>348</v>
      </c>
      <c r="D163" s="32">
        <v>706</v>
      </c>
      <c r="E163" s="32">
        <v>211</v>
      </c>
      <c r="F163" s="35">
        <v>1</v>
      </c>
      <c r="G163" s="32">
        <v>10488.777666669999</v>
      </c>
      <c r="H163" s="32">
        <v>3955.7786666699999</v>
      </c>
    </row>
    <row r="164" spans="1:8" hidden="1">
      <c r="A164" s="11" t="s">
        <v>163</v>
      </c>
      <c r="B164" s="16">
        <v>928</v>
      </c>
      <c r="C164" s="32">
        <v>255</v>
      </c>
      <c r="D164" s="32">
        <v>567</v>
      </c>
      <c r="E164" s="32">
        <v>106</v>
      </c>
      <c r="F164" s="35">
        <v>1</v>
      </c>
      <c r="G164" s="32">
        <v>10896.01566667</v>
      </c>
      <c r="H164" s="32">
        <v>11698.35133333</v>
      </c>
    </row>
    <row r="165" spans="1:8" ht="15.75" hidden="1" thickBot="1">
      <c r="A165" s="13" t="s">
        <v>164</v>
      </c>
      <c r="B165" s="18">
        <v>116525</v>
      </c>
      <c r="C165" s="34">
        <v>33526</v>
      </c>
      <c r="D165" s="34">
        <v>65357</v>
      </c>
      <c r="E165" s="34">
        <v>17642</v>
      </c>
      <c r="F165" s="37">
        <v>11.479330770000001</v>
      </c>
      <c r="G165" s="34">
        <v>549996.34233332996</v>
      </c>
      <c r="H165" s="34">
        <v>264867.48100000003</v>
      </c>
    </row>
    <row r="166" spans="1:8" hidden="1">
      <c r="A166" s="11" t="s">
        <v>165</v>
      </c>
      <c r="B166" s="16">
        <v>88832</v>
      </c>
      <c r="C166" s="32">
        <v>26332</v>
      </c>
      <c r="D166" s="32">
        <v>50838</v>
      </c>
      <c r="E166" s="32">
        <v>11662</v>
      </c>
      <c r="F166" s="35">
        <v>0.54157982999999998</v>
      </c>
      <c r="G166" s="32">
        <v>143016.45000000001</v>
      </c>
      <c r="H166" s="32">
        <v>109454.67200000001</v>
      </c>
    </row>
    <row r="167" spans="1:8" hidden="1">
      <c r="A167" s="11" t="s">
        <v>166</v>
      </c>
      <c r="B167" s="16">
        <v>15562</v>
      </c>
      <c r="C167" s="32">
        <v>4621</v>
      </c>
      <c r="D167" s="32">
        <v>8552</v>
      </c>
      <c r="E167" s="32">
        <v>2389</v>
      </c>
      <c r="F167" s="35">
        <v>0.56676749999999998</v>
      </c>
      <c r="G167" s="32">
        <v>52565.500333329997</v>
      </c>
      <c r="H167" s="32">
        <v>30669.83433333</v>
      </c>
    </row>
    <row r="168" spans="1:8" hidden="1">
      <c r="A168" s="12" t="s">
        <v>167</v>
      </c>
      <c r="B168" s="17">
        <v>9741</v>
      </c>
      <c r="C168" s="33">
        <v>2894</v>
      </c>
      <c r="D168" s="33">
        <v>5180</v>
      </c>
      <c r="E168" s="33">
        <v>1667</v>
      </c>
      <c r="F168" s="36">
        <v>0.60094393999999995</v>
      </c>
      <c r="G168" s="33">
        <v>28348.068666669998</v>
      </c>
      <c r="H168" s="33">
        <v>15714.652666669999</v>
      </c>
    </row>
    <row r="169" spans="1:8" hidden="1">
      <c r="A169" s="11" t="s">
        <v>168</v>
      </c>
      <c r="B169" s="16">
        <v>9098</v>
      </c>
      <c r="C169" s="32">
        <v>2565</v>
      </c>
      <c r="D169" s="32">
        <v>4919</v>
      </c>
      <c r="E169" s="32">
        <v>1614</v>
      </c>
      <c r="F169" s="35">
        <v>0.61857697</v>
      </c>
      <c r="G169" s="32">
        <v>58360.884666669997</v>
      </c>
      <c r="H169" s="32">
        <v>18120.031666669998</v>
      </c>
    </row>
    <row r="170" spans="1:8" hidden="1">
      <c r="A170" s="11" t="s">
        <v>169</v>
      </c>
      <c r="B170" s="16">
        <v>14344</v>
      </c>
      <c r="C170" s="32">
        <v>4415</v>
      </c>
      <c r="D170" s="32">
        <v>8081</v>
      </c>
      <c r="E170" s="32">
        <v>1848</v>
      </c>
      <c r="F170" s="35">
        <v>0.59063726999999999</v>
      </c>
      <c r="G170" s="32">
        <v>34067.744333330003</v>
      </c>
      <c r="H170" s="32">
        <v>50474.962666669999</v>
      </c>
    </row>
    <row r="171" spans="1:8" hidden="1">
      <c r="A171" s="12" t="s">
        <v>170</v>
      </c>
      <c r="B171" s="17">
        <v>6497</v>
      </c>
      <c r="C171" s="33">
        <v>2071</v>
      </c>
      <c r="D171" s="33">
        <v>3620</v>
      </c>
      <c r="E171" s="33">
        <v>806</v>
      </c>
      <c r="F171" s="36">
        <v>0.62401234999999999</v>
      </c>
      <c r="G171" s="33">
        <v>45574.259333330003</v>
      </c>
      <c r="H171" s="33">
        <v>13432.055666669999</v>
      </c>
    </row>
    <row r="172" spans="1:8" hidden="1">
      <c r="A172" s="11" t="s">
        <v>171</v>
      </c>
      <c r="B172" s="16">
        <v>11295</v>
      </c>
      <c r="C172" s="32">
        <v>3536</v>
      </c>
      <c r="D172" s="32">
        <v>6280</v>
      </c>
      <c r="E172" s="32">
        <v>1479</v>
      </c>
      <c r="F172" s="35">
        <v>0.56613358999999996</v>
      </c>
      <c r="G172" s="32">
        <v>32046.823333330001</v>
      </c>
      <c r="H172" s="32">
        <v>18868.712333330001</v>
      </c>
    </row>
    <row r="173" spans="1:8" hidden="1">
      <c r="A173" s="11" t="s">
        <v>172</v>
      </c>
      <c r="B173" s="16">
        <v>2305</v>
      </c>
      <c r="C173" s="32">
        <v>698</v>
      </c>
      <c r="D173" s="32">
        <v>1285</v>
      </c>
      <c r="E173" s="32">
        <v>322</v>
      </c>
      <c r="F173" s="35">
        <v>0.79687947000000003</v>
      </c>
      <c r="G173" s="32">
        <v>25019.937999999998</v>
      </c>
      <c r="H173" s="32">
        <v>10565.135333329999</v>
      </c>
    </row>
    <row r="174" spans="1:8" hidden="1">
      <c r="A174" s="12" t="s">
        <v>173</v>
      </c>
      <c r="B174" s="17">
        <v>952</v>
      </c>
      <c r="C174" s="33">
        <v>323</v>
      </c>
      <c r="D174" s="33">
        <v>498</v>
      </c>
      <c r="E174" s="33">
        <v>131</v>
      </c>
      <c r="F174" s="36">
        <v>1</v>
      </c>
      <c r="G174" s="33">
        <v>7340.8926666699999</v>
      </c>
      <c r="H174" s="33">
        <v>5134.70533333</v>
      </c>
    </row>
    <row r="175" spans="1:8" hidden="1">
      <c r="A175" s="11" t="s">
        <v>174</v>
      </c>
      <c r="B175" s="16">
        <v>1756</v>
      </c>
      <c r="C175" s="32">
        <v>565</v>
      </c>
      <c r="D175" s="32">
        <v>936</v>
      </c>
      <c r="E175" s="32">
        <v>255</v>
      </c>
      <c r="F175" s="35">
        <v>0.86149808000000005</v>
      </c>
      <c r="G175" s="32">
        <v>17020.69033333</v>
      </c>
      <c r="H175" s="32">
        <v>10039.884</v>
      </c>
    </row>
    <row r="176" spans="1:8" hidden="1">
      <c r="A176" s="11" t="s">
        <v>175</v>
      </c>
      <c r="B176" s="16">
        <v>4970</v>
      </c>
      <c r="C176" s="32">
        <v>1466</v>
      </c>
      <c r="D176" s="32">
        <v>2705</v>
      </c>
      <c r="E176" s="32">
        <v>799</v>
      </c>
      <c r="F176" s="35">
        <v>0.70492834999999998</v>
      </c>
      <c r="G176" s="32">
        <v>35143.436333329999</v>
      </c>
      <c r="H176" s="32">
        <v>12908.85933333</v>
      </c>
    </row>
    <row r="177" spans="1:16" hidden="1">
      <c r="A177" s="12" t="s">
        <v>176</v>
      </c>
      <c r="B177" s="17">
        <v>8537</v>
      </c>
      <c r="C177" s="33">
        <v>2839</v>
      </c>
      <c r="D177" s="33">
        <v>4534</v>
      </c>
      <c r="E177" s="33">
        <v>1164</v>
      </c>
      <c r="F177" s="36">
        <v>0.62233232999999999</v>
      </c>
      <c r="G177" s="33">
        <v>23848.453000000001</v>
      </c>
      <c r="H177" s="33">
        <v>39527.184999999998</v>
      </c>
    </row>
    <row r="178" spans="1:16" hidden="1">
      <c r="A178" s="11" t="s">
        <v>177</v>
      </c>
      <c r="B178" s="16">
        <v>1721</v>
      </c>
      <c r="C178" s="32">
        <v>530</v>
      </c>
      <c r="D178" s="32">
        <v>927</v>
      </c>
      <c r="E178" s="32">
        <v>264</v>
      </c>
      <c r="F178" s="35">
        <v>0.88687755999999995</v>
      </c>
      <c r="G178" s="32">
        <v>13419.364666670001</v>
      </c>
      <c r="H178" s="32">
        <v>6567.7389999999996</v>
      </c>
    </row>
    <row r="179" spans="1:16" hidden="1">
      <c r="A179" s="11" t="s">
        <v>178</v>
      </c>
      <c r="B179" s="16">
        <v>5979</v>
      </c>
      <c r="C179" s="32">
        <v>1756</v>
      </c>
      <c r="D179" s="32">
        <v>3291</v>
      </c>
      <c r="E179" s="32">
        <v>932</v>
      </c>
      <c r="F179" s="35">
        <v>0.71273830000000005</v>
      </c>
      <c r="G179" s="32">
        <v>66597.365333330003</v>
      </c>
      <c r="H179" s="32">
        <v>16066.42666667</v>
      </c>
    </row>
    <row r="180" spans="1:16" hidden="1">
      <c r="A180" s="11" t="s">
        <v>179</v>
      </c>
      <c r="B180" s="16">
        <v>1847</v>
      </c>
      <c r="C180" s="32">
        <v>550</v>
      </c>
      <c r="D180" s="32">
        <v>978</v>
      </c>
      <c r="E180" s="32">
        <v>319</v>
      </c>
      <c r="F180" s="35">
        <v>1</v>
      </c>
      <c r="G180" s="32">
        <v>20214.641666669999</v>
      </c>
      <c r="H180" s="32">
        <v>7543.0460000000003</v>
      </c>
    </row>
    <row r="181" spans="1:16" ht="15.75" hidden="1" thickBot="1">
      <c r="A181" s="13" t="s">
        <v>180</v>
      </c>
      <c r="B181" s="18">
        <v>183436</v>
      </c>
      <c r="C181" s="34">
        <v>55161</v>
      </c>
      <c r="D181" s="34">
        <v>102624</v>
      </c>
      <c r="E181" s="34">
        <v>25651</v>
      </c>
      <c r="F181" s="37">
        <v>10.69390553</v>
      </c>
      <c r="G181" s="34">
        <v>602584.51266667002</v>
      </c>
      <c r="H181" s="34">
        <v>365087.902</v>
      </c>
    </row>
    <row r="182" spans="1:16">
      <c r="A182" s="11" t="s">
        <v>181</v>
      </c>
      <c r="B182" s="16">
        <v>14982</v>
      </c>
      <c r="C182" s="32">
        <v>4524</v>
      </c>
      <c r="D182" s="32">
        <v>8353</v>
      </c>
      <c r="E182" s="32">
        <v>2105</v>
      </c>
      <c r="F182" s="35">
        <v>0.57479113000000004</v>
      </c>
      <c r="G182" s="32">
        <v>59718.857000000004</v>
      </c>
      <c r="H182" s="32">
        <v>27285.467333330002</v>
      </c>
      <c r="I182" s="80">
        <f>(C182/C$447)/($B182/$B$447)</f>
        <v>1.0806308009803152</v>
      </c>
      <c r="J182" s="80">
        <f t="shared" ref="J182:N197" si="0">(D182/D$447)/($B182/$B$447)</f>
        <v>0.96788402080052138</v>
      </c>
      <c r="K182" s="80">
        <f t="shared" si="0"/>
        <v>0.97211122856184518</v>
      </c>
      <c r="L182" s="80">
        <f t="shared" si="0"/>
        <v>0.61088592321473156</v>
      </c>
      <c r="M182" s="80">
        <f t="shared" si="0"/>
        <v>1.0163533217598373</v>
      </c>
      <c r="N182" s="80">
        <f t="shared" si="0"/>
        <v>1.0217262667173437</v>
      </c>
      <c r="O182" s="80">
        <f>MMULT(I182:N182,$B$450:$B$455)</f>
        <v>0.98523680585824613</v>
      </c>
      <c r="P182" s="81">
        <f>$E$450*B182*O182/1000</f>
        <v>281.93017162538143</v>
      </c>
    </row>
    <row r="183" spans="1:16">
      <c r="A183" s="11" t="s">
        <v>182</v>
      </c>
      <c r="B183" s="16">
        <v>75298</v>
      </c>
      <c r="C183" s="32">
        <v>23675</v>
      </c>
      <c r="D183" s="32">
        <v>44011</v>
      </c>
      <c r="E183" s="32">
        <v>7612</v>
      </c>
      <c r="F183" s="35">
        <v>0.53671897999999996</v>
      </c>
      <c r="G183" s="32">
        <v>152557.79333332999</v>
      </c>
      <c r="H183" s="32">
        <v>91428.604333330004</v>
      </c>
      <c r="I183" s="80">
        <f t="shared" ref="I183:I208" si="1">(C183/C$447)/($B183/$B$447)</f>
        <v>1.1252035278391785</v>
      </c>
      <c r="J183" s="80">
        <f t="shared" si="0"/>
        <v>1.0146784266804638</v>
      </c>
      <c r="K183" s="80">
        <f t="shared" si="0"/>
        <v>0.6994376250658515</v>
      </c>
      <c r="L183" s="80">
        <f t="shared" si="0"/>
        <v>0.113496734249714</v>
      </c>
      <c r="M183" s="80">
        <f t="shared" si="0"/>
        <v>0.51659949110803016</v>
      </c>
      <c r="N183" s="80">
        <f t="shared" si="0"/>
        <v>0.68119523888249001</v>
      </c>
      <c r="O183" s="80">
        <f t="shared" ref="O183:O208" si="2">MMULT(I183:N183,$B$450:$B$455)</f>
        <v>0.88064347770442408</v>
      </c>
      <c r="P183" s="81">
        <f t="shared" ref="P183:P208" si="3">$E$450*B183*O183/1000</f>
        <v>1266.527719672034</v>
      </c>
    </row>
    <row r="184" spans="1:16">
      <c r="A184" s="12" t="s">
        <v>183</v>
      </c>
      <c r="B184" s="17">
        <v>132920</v>
      </c>
      <c r="C184" s="33">
        <v>38088</v>
      </c>
      <c r="D184" s="33">
        <v>79675</v>
      </c>
      <c r="E184" s="33">
        <v>15157</v>
      </c>
      <c r="F184" s="36">
        <v>0.52537507999999999</v>
      </c>
      <c r="G184" s="33">
        <v>206452.61066666999</v>
      </c>
      <c r="H184" s="33">
        <v>154964.111</v>
      </c>
      <c r="I184" s="82">
        <f t="shared" si="1"/>
        <v>1.0254686178829011</v>
      </c>
      <c r="J184" s="82">
        <f t="shared" si="0"/>
        <v>1.0405965239736226</v>
      </c>
      <c r="K184" s="82">
        <f t="shared" si="0"/>
        <v>0.78896287929029396</v>
      </c>
      <c r="L184" s="82">
        <f t="shared" si="0"/>
        <v>6.2935978580927157E-2</v>
      </c>
      <c r="M184" s="82">
        <f t="shared" si="0"/>
        <v>0.39603453892485507</v>
      </c>
      <c r="N184" s="82">
        <f t="shared" si="0"/>
        <v>0.65405421853273649</v>
      </c>
      <c r="O184" s="82">
        <f t="shared" si="2"/>
        <v>0.87955516304091585</v>
      </c>
      <c r="P184" s="83">
        <f t="shared" si="3"/>
        <v>2232.9785451069683</v>
      </c>
    </row>
    <row r="185" spans="1:16">
      <c r="A185" s="11" t="s">
        <v>184</v>
      </c>
      <c r="B185" s="16">
        <v>37101</v>
      </c>
      <c r="C185" s="32">
        <v>10377</v>
      </c>
      <c r="D185" s="32">
        <v>21732</v>
      </c>
      <c r="E185" s="32">
        <v>4992</v>
      </c>
      <c r="F185" s="35">
        <v>0.53029322999999995</v>
      </c>
      <c r="G185" s="32">
        <v>65337.275666670001</v>
      </c>
      <c r="H185" s="32">
        <v>33448.953666670001</v>
      </c>
      <c r="I185" s="80">
        <f t="shared" si="1"/>
        <v>1.0009462104543541</v>
      </c>
      <c r="J185" s="80">
        <f t="shared" si="0"/>
        <v>1.0168683078818868</v>
      </c>
      <c r="K185" s="80">
        <f t="shared" si="0"/>
        <v>0.93094197662216815</v>
      </c>
      <c r="L185" s="80">
        <f t="shared" si="0"/>
        <v>0.22758850344224094</v>
      </c>
      <c r="M185" s="80">
        <f t="shared" si="0"/>
        <v>0.44903316979152463</v>
      </c>
      <c r="N185" s="80">
        <f t="shared" si="0"/>
        <v>0.50578957768959654</v>
      </c>
      <c r="O185" s="80">
        <f t="shared" si="2"/>
        <v>0.91338101639104774</v>
      </c>
      <c r="P185" s="81">
        <f t="shared" si="3"/>
        <v>647.24504141000568</v>
      </c>
    </row>
    <row r="186" spans="1:16">
      <c r="A186" s="11" t="s">
        <v>185</v>
      </c>
      <c r="B186" s="16">
        <v>3312</v>
      </c>
      <c r="C186" s="32">
        <v>994</v>
      </c>
      <c r="D186" s="32">
        <v>1781</v>
      </c>
      <c r="E186" s="32">
        <v>537</v>
      </c>
      <c r="F186" s="35">
        <v>0.76929961000000002</v>
      </c>
      <c r="G186" s="32">
        <v>10382.79766667</v>
      </c>
      <c r="H186" s="32">
        <v>7056.0450000000001</v>
      </c>
      <c r="I186" s="80">
        <f t="shared" si="1"/>
        <v>1.0740403433650001</v>
      </c>
      <c r="J186" s="80">
        <f t="shared" si="0"/>
        <v>0.93352128071038953</v>
      </c>
      <c r="K186" s="80">
        <f t="shared" si="0"/>
        <v>1.1218056156451719</v>
      </c>
      <c r="L186" s="80">
        <f t="shared" si="0"/>
        <v>3.6984950090412978</v>
      </c>
      <c r="M186" s="80">
        <f t="shared" si="0"/>
        <v>0.79933177893888541</v>
      </c>
      <c r="N186" s="80">
        <f t="shared" si="0"/>
        <v>1.1952093125833778</v>
      </c>
      <c r="O186" s="80">
        <f t="shared" si="2"/>
        <v>1.1813901792810633</v>
      </c>
      <c r="P186" s="81">
        <f t="shared" si="3"/>
        <v>74.733413574164274</v>
      </c>
    </row>
    <row r="187" spans="1:16">
      <c r="A187" s="12" t="s">
        <v>186</v>
      </c>
      <c r="B187" s="17">
        <v>3240</v>
      </c>
      <c r="C187" s="33">
        <v>1034</v>
      </c>
      <c r="D187" s="33">
        <v>1724</v>
      </c>
      <c r="E187" s="33">
        <v>482</v>
      </c>
      <c r="F187" s="36">
        <v>0.79201425999999997</v>
      </c>
      <c r="G187" s="33">
        <v>17715.542000000001</v>
      </c>
      <c r="H187" s="33">
        <v>7709.4870000000001</v>
      </c>
      <c r="I187" s="82">
        <f t="shared" si="1"/>
        <v>1.1420893112410655</v>
      </c>
      <c r="J187" s="82">
        <f t="shared" si="0"/>
        <v>0.92372539329286574</v>
      </c>
      <c r="K187" s="82">
        <f t="shared" si="0"/>
        <v>1.0292850862853196</v>
      </c>
      <c r="L187" s="82">
        <f t="shared" si="0"/>
        <v>3.8923137785948407</v>
      </c>
      <c r="M187" s="82">
        <f t="shared" si="0"/>
        <v>1.3941594617293454</v>
      </c>
      <c r="N187" s="82">
        <f t="shared" si="0"/>
        <v>1.3349144212955382</v>
      </c>
      <c r="O187" s="82">
        <f t="shared" si="2"/>
        <v>1.2020944530357784</v>
      </c>
      <c r="P187" s="83">
        <f t="shared" si="3"/>
        <v>74.390030841297616</v>
      </c>
    </row>
    <row r="188" spans="1:16">
      <c r="A188" s="11" t="s">
        <v>187</v>
      </c>
      <c r="B188" s="16">
        <v>2830</v>
      </c>
      <c r="C188" s="32">
        <v>937</v>
      </c>
      <c r="D188" s="32">
        <v>1564</v>
      </c>
      <c r="E188" s="32">
        <v>329</v>
      </c>
      <c r="F188" s="35">
        <v>0.80633356</v>
      </c>
      <c r="G188" s="32">
        <v>18810.063999999998</v>
      </c>
      <c r="H188" s="32">
        <v>11920.737999999999</v>
      </c>
      <c r="I188" s="80">
        <f t="shared" si="1"/>
        <v>1.184889071296938</v>
      </c>
      <c r="J188" s="80">
        <f t="shared" si="0"/>
        <v>0.95940271801065335</v>
      </c>
      <c r="K188" s="80">
        <f t="shared" si="0"/>
        <v>0.80434638547915738</v>
      </c>
      <c r="L188" s="80">
        <f t="shared" si="0"/>
        <v>4.5367845262701429</v>
      </c>
      <c r="M188" s="80">
        <f t="shared" si="0"/>
        <v>1.6947547291446141</v>
      </c>
      <c r="N188" s="80">
        <f t="shared" si="0"/>
        <v>2.3631411460141312</v>
      </c>
      <c r="O188" s="80">
        <f t="shared" si="2"/>
        <v>1.2316146595077211</v>
      </c>
      <c r="P188" s="81">
        <f t="shared" si="3"/>
        <v>66.572125076220075</v>
      </c>
    </row>
    <row r="189" spans="1:16">
      <c r="A189" s="11" t="s">
        <v>188</v>
      </c>
      <c r="B189" s="16">
        <v>18770</v>
      </c>
      <c r="C189" s="32">
        <v>6275</v>
      </c>
      <c r="D189" s="32">
        <v>10420</v>
      </c>
      <c r="E189" s="32">
        <v>2075</v>
      </c>
      <c r="F189" s="35">
        <v>0.57521109999999998</v>
      </c>
      <c r="G189" s="32">
        <v>43947.70166667</v>
      </c>
      <c r="H189" s="32">
        <v>32324.246666669998</v>
      </c>
      <c r="I189" s="80">
        <f t="shared" si="1"/>
        <v>1.1963933654181953</v>
      </c>
      <c r="J189" s="80">
        <f t="shared" si="0"/>
        <v>0.96372711359644181</v>
      </c>
      <c r="K189" s="80">
        <f t="shared" si="0"/>
        <v>0.76486974171906308</v>
      </c>
      <c r="L189" s="80">
        <f t="shared" si="0"/>
        <v>0.48795844466027904</v>
      </c>
      <c r="M189" s="80">
        <f t="shared" si="0"/>
        <v>0.59700079829467478</v>
      </c>
      <c r="N189" s="80">
        <f t="shared" si="0"/>
        <v>0.96613339534805354</v>
      </c>
      <c r="O189" s="80">
        <f t="shared" si="2"/>
        <v>0.9354277440555403</v>
      </c>
      <c r="P189" s="81">
        <f t="shared" si="3"/>
        <v>335.3556708453271</v>
      </c>
    </row>
    <row r="190" spans="1:16">
      <c r="A190" s="12" t="s">
        <v>189</v>
      </c>
      <c r="B190" s="17">
        <v>19017</v>
      </c>
      <c r="C190" s="33">
        <v>6368</v>
      </c>
      <c r="D190" s="33">
        <v>10575</v>
      </c>
      <c r="E190" s="33">
        <v>2074</v>
      </c>
      <c r="F190" s="36">
        <v>0.54414092999999997</v>
      </c>
      <c r="G190" s="33">
        <v>35526.016333330001</v>
      </c>
      <c r="H190" s="33">
        <v>24153.616999999998</v>
      </c>
      <c r="I190" s="82">
        <f t="shared" si="1"/>
        <v>1.1983552605789884</v>
      </c>
      <c r="J190" s="82">
        <f t="shared" si="0"/>
        <v>0.96535933566320209</v>
      </c>
      <c r="K190" s="82">
        <f t="shared" si="0"/>
        <v>0.75457149951404479</v>
      </c>
      <c r="L190" s="82">
        <f t="shared" si="0"/>
        <v>0.45560579656582467</v>
      </c>
      <c r="M190" s="82">
        <f t="shared" si="0"/>
        <v>0.47632954648878012</v>
      </c>
      <c r="N190" s="82">
        <f t="shared" si="0"/>
        <v>0.71254635627088481</v>
      </c>
      <c r="O190" s="82">
        <f t="shared" si="2"/>
        <v>0.92088974497562803</v>
      </c>
      <c r="P190" s="83">
        <f t="shared" si="3"/>
        <v>334.48818241707954</v>
      </c>
    </row>
    <row r="191" spans="1:16">
      <c r="A191" s="11" t="s">
        <v>190</v>
      </c>
      <c r="B191" s="16">
        <v>18620</v>
      </c>
      <c r="C191" s="32">
        <v>5987</v>
      </c>
      <c r="D191" s="32">
        <v>10559</v>
      </c>
      <c r="E191" s="32">
        <v>2074</v>
      </c>
      <c r="F191" s="35">
        <v>0.54894929000000003</v>
      </c>
      <c r="G191" s="32">
        <v>35056.514666670002</v>
      </c>
      <c r="H191" s="32">
        <v>20325.30033333</v>
      </c>
      <c r="I191" s="80">
        <f t="shared" si="1"/>
        <v>1.1506788217125177</v>
      </c>
      <c r="J191" s="80">
        <f t="shared" si="0"/>
        <v>0.98445018410726315</v>
      </c>
      <c r="K191" s="80">
        <f t="shared" si="0"/>
        <v>0.77065983921904346</v>
      </c>
      <c r="L191" s="80">
        <f t="shared" si="0"/>
        <v>0.469431689616158</v>
      </c>
      <c r="M191" s="80">
        <f t="shared" si="0"/>
        <v>0.48005619254179738</v>
      </c>
      <c r="N191" s="80">
        <f t="shared" si="0"/>
        <v>0.61239304472404277</v>
      </c>
      <c r="O191" s="80">
        <f t="shared" si="2"/>
        <v>0.91580369294310526</v>
      </c>
      <c r="P191" s="81">
        <f t="shared" si="3"/>
        <v>325.69658321093067</v>
      </c>
    </row>
    <row r="192" spans="1:16">
      <c r="A192" s="11" t="s">
        <v>191</v>
      </c>
      <c r="B192" s="16">
        <v>11891</v>
      </c>
      <c r="C192" s="32">
        <v>4054</v>
      </c>
      <c r="D192" s="32">
        <v>6825</v>
      </c>
      <c r="E192" s="32">
        <v>1012</v>
      </c>
      <c r="F192" s="35">
        <v>0.59550000000000003</v>
      </c>
      <c r="G192" s="32">
        <v>68195.022333329995</v>
      </c>
      <c r="H192" s="32">
        <v>23383.646333330002</v>
      </c>
      <c r="I192" s="80">
        <f t="shared" si="1"/>
        <v>1.2200844826954886</v>
      </c>
      <c r="J192" s="80">
        <f t="shared" si="0"/>
        <v>0.99640272800273133</v>
      </c>
      <c r="K192" s="80">
        <f t="shared" si="0"/>
        <v>0.58883794112552945</v>
      </c>
      <c r="L192" s="80">
        <f t="shared" si="0"/>
        <v>0.79741286772965225</v>
      </c>
      <c r="M192" s="80">
        <f t="shared" si="0"/>
        <v>1.4623028068506407</v>
      </c>
      <c r="N192" s="80">
        <f t="shared" si="0"/>
        <v>1.103231895900564</v>
      </c>
      <c r="O192" s="80">
        <f t="shared" si="2"/>
        <v>0.94564889969724319</v>
      </c>
      <c r="P192" s="81">
        <f t="shared" si="3"/>
        <v>214.77287764851019</v>
      </c>
    </row>
    <row r="193" spans="1:16">
      <c r="A193" s="12" t="s">
        <v>192</v>
      </c>
      <c r="B193" s="17">
        <v>26085</v>
      </c>
      <c r="C193" s="33">
        <v>8267</v>
      </c>
      <c r="D193" s="33">
        <v>15112</v>
      </c>
      <c r="E193" s="33">
        <v>2706</v>
      </c>
      <c r="F193" s="36">
        <v>0.55550774000000003</v>
      </c>
      <c r="G193" s="33">
        <v>37690.582000000002</v>
      </c>
      <c r="H193" s="33">
        <v>46108.626333330001</v>
      </c>
      <c r="I193" s="82">
        <f t="shared" si="1"/>
        <v>1.1341790867728156</v>
      </c>
      <c r="J193" s="82">
        <f t="shared" si="0"/>
        <v>1.0057307647351221</v>
      </c>
      <c r="K193" s="82">
        <f t="shared" si="0"/>
        <v>0.71774570661517234</v>
      </c>
      <c r="L193" s="82">
        <f t="shared" si="0"/>
        <v>0.33909323548188824</v>
      </c>
      <c r="M193" s="82">
        <f t="shared" si="0"/>
        <v>0.36842154493573992</v>
      </c>
      <c r="N193" s="82">
        <f t="shared" si="0"/>
        <v>0.99166342907692828</v>
      </c>
      <c r="O193" s="82">
        <f t="shared" si="2"/>
        <v>0.90267658960449937</v>
      </c>
      <c r="P193" s="83">
        <f t="shared" si="3"/>
        <v>449.73237866612334</v>
      </c>
    </row>
    <row r="194" spans="1:16">
      <c r="A194" s="11" t="s">
        <v>193</v>
      </c>
      <c r="B194" s="16">
        <v>10845</v>
      </c>
      <c r="C194" s="32">
        <v>3606</v>
      </c>
      <c r="D194" s="32">
        <v>5980</v>
      </c>
      <c r="E194" s="32">
        <v>1259</v>
      </c>
      <c r="F194" s="35">
        <v>0.54681833000000002</v>
      </c>
      <c r="G194" s="32">
        <v>6591.8293333299998</v>
      </c>
      <c r="H194" s="32">
        <v>14991.393333329999</v>
      </c>
      <c r="I194" s="80">
        <f t="shared" si="1"/>
        <v>1.1899280562780017</v>
      </c>
      <c r="J194" s="80">
        <f t="shared" si="0"/>
        <v>0.95724313171187414</v>
      </c>
      <c r="K194" s="80">
        <f t="shared" si="0"/>
        <v>0.80321132988061217</v>
      </c>
      <c r="L194" s="80">
        <f t="shared" si="0"/>
        <v>0.80284805703296558</v>
      </c>
      <c r="M194" s="80">
        <f t="shared" si="0"/>
        <v>0.15498134125949256</v>
      </c>
      <c r="N194" s="80">
        <f t="shared" si="0"/>
        <v>0.77550641964978018</v>
      </c>
      <c r="O194" s="80">
        <f t="shared" si="2"/>
        <v>0.94153887636746192</v>
      </c>
      <c r="P194" s="81">
        <f t="shared" si="3"/>
        <v>195.02888982785305</v>
      </c>
    </row>
    <row r="195" spans="1:16">
      <c r="A195" s="11" t="s">
        <v>194</v>
      </c>
      <c r="B195" s="16">
        <v>1242</v>
      </c>
      <c r="C195" s="32">
        <v>405</v>
      </c>
      <c r="D195" s="32">
        <v>661</v>
      </c>
      <c r="E195" s="32">
        <v>176</v>
      </c>
      <c r="F195" s="35">
        <v>0.84336898000000005</v>
      </c>
      <c r="G195" s="32">
        <v>6160.3663333300001</v>
      </c>
      <c r="H195" s="32">
        <v>10426.37866667</v>
      </c>
      <c r="I195" s="80">
        <f t="shared" si="1"/>
        <v>1.1669653630122738</v>
      </c>
      <c r="J195" s="80">
        <f t="shared" si="0"/>
        <v>0.92391175975978668</v>
      </c>
      <c r="K195" s="80">
        <f t="shared" si="0"/>
        <v>0.98044835929758045</v>
      </c>
      <c r="L195" s="80">
        <f t="shared" si="0"/>
        <v>10.812245052562378</v>
      </c>
      <c r="M195" s="80">
        <f t="shared" si="0"/>
        <v>1.26470128462404</v>
      </c>
      <c r="N195" s="80">
        <f t="shared" si="0"/>
        <v>4.7096089963238219</v>
      </c>
      <c r="O195" s="80">
        <f t="shared" si="2"/>
        <v>1.6595086253936109</v>
      </c>
      <c r="P195" s="81">
        <f t="shared" si="3"/>
        <v>39.366993206334229</v>
      </c>
    </row>
    <row r="196" spans="1:16">
      <c r="A196" s="12" t="s">
        <v>195</v>
      </c>
      <c r="B196" s="17">
        <v>12555</v>
      </c>
      <c r="C196" s="33">
        <v>4108</v>
      </c>
      <c r="D196" s="33">
        <v>6821</v>
      </c>
      <c r="E196" s="33">
        <v>1626</v>
      </c>
      <c r="F196" s="36">
        <v>0.57829945000000005</v>
      </c>
      <c r="G196" s="33">
        <v>27526.877</v>
      </c>
      <c r="H196" s="33">
        <v>20739.834666670002</v>
      </c>
      <c r="I196" s="82">
        <f t="shared" si="1"/>
        <v>1.1709497449499713</v>
      </c>
      <c r="J196" s="82">
        <f t="shared" si="0"/>
        <v>0.94315259451397915</v>
      </c>
      <c r="K196" s="82">
        <f t="shared" si="0"/>
        <v>0.89606079523487092</v>
      </c>
      <c r="L196" s="82">
        <f t="shared" si="0"/>
        <v>0.73342534706344187</v>
      </c>
      <c r="M196" s="82">
        <f t="shared" si="0"/>
        <v>0.55904046174363076</v>
      </c>
      <c r="N196" s="82">
        <f t="shared" si="0"/>
        <v>0.92674772270456296</v>
      </c>
      <c r="O196" s="82">
        <f t="shared" si="2"/>
        <v>0.97161071502155572</v>
      </c>
      <c r="P196" s="83">
        <f t="shared" si="3"/>
        <v>232.99153792401319</v>
      </c>
    </row>
    <row r="197" spans="1:16">
      <c r="A197" s="11" t="s">
        <v>196</v>
      </c>
      <c r="B197" s="16">
        <v>2734</v>
      </c>
      <c r="C197" s="32">
        <v>838</v>
      </c>
      <c r="D197" s="32">
        <v>1435</v>
      </c>
      <c r="E197" s="32">
        <v>461</v>
      </c>
      <c r="F197" s="35">
        <v>1</v>
      </c>
      <c r="G197" s="32">
        <v>29725.827333329999</v>
      </c>
      <c r="H197" s="32">
        <v>14468.20766667</v>
      </c>
      <c r="I197" s="80">
        <f t="shared" si="1"/>
        <v>1.0969076033503322</v>
      </c>
      <c r="J197" s="80">
        <f t="shared" si="0"/>
        <v>0.9111796717234063</v>
      </c>
      <c r="K197" s="80">
        <f t="shared" si="0"/>
        <v>1.1666378630547591</v>
      </c>
      <c r="L197" s="80">
        <f t="shared" si="0"/>
        <v>5.8239996819435786</v>
      </c>
      <c r="M197" s="80">
        <f t="shared" si="0"/>
        <v>2.772288716527473</v>
      </c>
      <c r="N197" s="80">
        <f t="shared" si="0"/>
        <v>2.9688563060333242</v>
      </c>
      <c r="O197" s="80">
        <f t="shared" si="2"/>
        <v>1.4165748076756044</v>
      </c>
      <c r="P197" s="81">
        <f t="shared" si="3"/>
        <v>73.972306368253015</v>
      </c>
    </row>
    <row r="198" spans="1:16">
      <c r="A198" s="11" t="s">
        <v>197</v>
      </c>
      <c r="B198" s="16">
        <v>3906</v>
      </c>
      <c r="C198" s="32">
        <v>1167</v>
      </c>
      <c r="D198" s="32">
        <v>2067</v>
      </c>
      <c r="E198" s="32">
        <v>672</v>
      </c>
      <c r="F198" s="35">
        <v>1</v>
      </c>
      <c r="G198" s="32">
        <v>68624.995999999999</v>
      </c>
      <c r="H198" s="32">
        <v>22875.604666669999</v>
      </c>
      <c r="I198" s="80">
        <f t="shared" si="1"/>
        <v>1.0692103535966015</v>
      </c>
      <c r="J198" s="80">
        <f t="shared" ref="J198:J208" si="4">(D198/D$447)/($B198/$B$447)</f>
        <v>0.91866859256830558</v>
      </c>
      <c r="K198" s="80">
        <f t="shared" ref="K198:K208" si="5">(E198/E$447)/($B198/$B$447)</f>
        <v>1.1903390637806401</v>
      </c>
      <c r="L198" s="80">
        <f t="shared" ref="L198:L208" si="6">(F198/F$447)/($B198/$B$447)</f>
        <v>4.0765015694914855</v>
      </c>
      <c r="M198" s="80">
        <f t="shared" ref="M198:M208" si="7">(G198/G$447)/($B198/$B$447)</f>
        <v>4.4797431078380141</v>
      </c>
      <c r="N198" s="80">
        <f t="shared" ref="N198:N208" si="8">(H198/H$447)/($B198/$B$447)</f>
        <v>3.2855894713767722</v>
      </c>
      <c r="O198" s="80">
        <f t="shared" si="2"/>
        <v>1.3827892397286203</v>
      </c>
      <c r="P198" s="81">
        <f t="shared" si="3"/>
        <v>103.16190796521281</v>
      </c>
    </row>
    <row r="199" spans="1:16">
      <c r="A199" s="12" t="s">
        <v>198</v>
      </c>
      <c r="B199" s="17">
        <v>4720</v>
      </c>
      <c r="C199" s="33">
        <v>1320</v>
      </c>
      <c r="D199" s="33">
        <v>2531</v>
      </c>
      <c r="E199" s="33">
        <v>869</v>
      </c>
      <c r="F199" s="36">
        <v>0.66323611999999998</v>
      </c>
      <c r="G199" s="33">
        <v>10673.834000000001</v>
      </c>
      <c r="H199" s="33">
        <v>6744.6756666700003</v>
      </c>
      <c r="I199" s="82">
        <f t="shared" si="1"/>
        <v>1.0008211418376449</v>
      </c>
      <c r="J199" s="82">
        <f t="shared" si="4"/>
        <v>0.93089517187248672</v>
      </c>
      <c r="K199" s="82">
        <f t="shared" si="5"/>
        <v>1.2738298744380294</v>
      </c>
      <c r="L199" s="82">
        <f t="shared" si="6"/>
        <v>2.2374123149546969</v>
      </c>
      <c r="M199" s="82">
        <f t="shared" si="7"/>
        <v>0.57660906068170437</v>
      </c>
      <c r="N199" s="82">
        <f t="shared" si="8"/>
        <v>0.80166334482536994</v>
      </c>
      <c r="O199" s="82">
        <f t="shared" si="2"/>
        <v>1.1085135929572998</v>
      </c>
      <c r="P199" s="83">
        <f t="shared" si="3"/>
        <v>99.934203870412787</v>
      </c>
    </row>
    <row r="200" spans="1:16">
      <c r="A200" s="11" t="s">
        <v>199</v>
      </c>
      <c r="B200" s="16">
        <v>3218</v>
      </c>
      <c r="C200" s="32">
        <v>980</v>
      </c>
      <c r="D200" s="32">
        <v>1772</v>
      </c>
      <c r="E200" s="32">
        <v>466</v>
      </c>
      <c r="F200" s="35">
        <v>0.90954977999999997</v>
      </c>
      <c r="G200" s="32">
        <v>34596.418333330002</v>
      </c>
      <c r="H200" s="32">
        <v>14677.24366667</v>
      </c>
      <c r="I200" s="80">
        <f t="shared" si="1"/>
        <v>1.0898445942530206</v>
      </c>
      <c r="J200" s="80">
        <f t="shared" si="4"/>
        <v>0.95593488159058626</v>
      </c>
      <c r="K200" s="80">
        <f t="shared" si="5"/>
        <v>1.0019211145533986</v>
      </c>
      <c r="L200" s="80">
        <f t="shared" si="6"/>
        <v>4.5004950276155018</v>
      </c>
      <c r="M200" s="80">
        <f t="shared" si="7"/>
        <v>2.7412466685677965</v>
      </c>
      <c r="N200" s="80">
        <f t="shared" si="8"/>
        <v>2.55877099507543</v>
      </c>
      <c r="O200" s="80">
        <f t="shared" si="2"/>
        <v>1.2957956540564186</v>
      </c>
      <c r="P200" s="81">
        <f t="shared" si="3"/>
        <v>79.644115630682677</v>
      </c>
    </row>
    <row r="201" spans="1:16">
      <c r="A201" s="11" t="s">
        <v>200</v>
      </c>
      <c r="B201" s="16">
        <v>4879</v>
      </c>
      <c r="C201" s="32">
        <v>1641</v>
      </c>
      <c r="D201" s="32">
        <v>2746</v>
      </c>
      <c r="E201" s="32">
        <v>492</v>
      </c>
      <c r="F201" s="35">
        <v>0.70579937999999998</v>
      </c>
      <c r="G201" s="32">
        <v>20979.59266667</v>
      </c>
      <c r="H201" s="32">
        <v>30673.417000000001</v>
      </c>
      <c r="I201" s="80">
        <f t="shared" si="1"/>
        <v>1.2036557681539182</v>
      </c>
      <c r="J201" s="80">
        <f t="shared" si="4"/>
        <v>0.97705800239845564</v>
      </c>
      <c r="K201" s="80">
        <f t="shared" si="5"/>
        <v>0.69769873696386253</v>
      </c>
      <c r="L201" s="80">
        <f t="shared" si="6"/>
        <v>2.30340501064045</v>
      </c>
      <c r="M201" s="80">
        <f t="shared" si="7"/>
        <v>1.0964005645128096</v>
      </c>
      <c r="N201" s="80">
        <f t="shared" si="8"/>
        <v>3.5269905439226457</v>
      </c>
      <c r="O201" s="80">
        <f t="shared" si="2"/>
        <v>1.1074489143759862</v>
      </c>
      <c r="P201" s="81">
        <f t="shared" si="3"/>
        <v>103.20141578481662</v>
      </c>
    </row>
    <row r="202" spans="1:16">
      <c r="A202" s="12" t="s">
        <v>201</v>
      </c>
      <c r="B202" s="17">
        <v>530</v>
      </c>
      <c r="C202" s="33">
        <v>156</v>
      </c>
      <c r="D202" s="33">
        <v>268</v>
      </c>
      <c r="E202" s="33">
        <v>106</v>
      </c>
      <c r="F202" s="36">
        <v>1</v>
      </c>
      <c r="G202" s="33">
        <v>360.28333333</v>
      </c>
      <c r="H202" s="33">
        <v>440.11399999999998</v>
      </c>
      <c r="I202" s="82">
        <f t="shared" si="1"/>
        <v>1.0533513767265505</v>
      </c>
      <c r="J202" s="82">
        <f t="shared" si="4"/>
        <v>0.87782825537808229</v>
      </c>
      <c r="K202" s="82">
        <f t="shared" si="5"/>
        <v>1.3837691616449941</v>
      </c>
      <c r="L202" s="82">
        <f t="shared" si="6"/>
        <v>30.043047415912724</v>
      </c>
      <c r="M202" s="82">
        <f t="shared" si="7"/>
        <v>0.17332903509266728</v>
      </c>
      <c r="N202" s="82">
        <f t="shared" si="8"/>
        <v>0.46586734396929269</v>
      </c>
      <c r="O202" s="82">
        <f t="shared" si="2"/>
        <v>2.6088796765644759</v>
      </c>
      <c r="P202" s="83">
        <f t="shared" si="3"/>
        <v>26.409553247168049</v>
      </c>
    </row>
    <row r="203" spans="1:16">
      <c r="A203" s="11" t="s">
        <v>202</v>
      </c>
      <c r="B203" s="16">
        <v>853</v>
      </c>
      <c r="C203" s="32">
        <v>251</v>
      </c>
      <c r="D203" s="32">
        <v>455</v>
      </c>
      <c r="E203" s="32">
        <v>147</v>
      </c>
      <c r="F203" s="35">
        <v>0.90302009999999999</v>
      </c>
      <c r="G203" s="32">
        <v>2316.7696666699999</v>
      </c>
      <c r="H203" s="32">
        <v>2342.9259999999999</v>
      </c>
      <c r="I203" s="80">
        <f t="shared" si="1"/>
        <v>1.0530505729847373</v>
      </c>
      <c r="J203" s="80">
        <f t="shared" si="4"/>
        <v>0.92600428594610995</v>
      </c>
      <c r="K203" s="80">
        <f t="shared" si="5"/>
        <v>1.1923450572204815</v>
      </c>
      <c r="L203" s="80">
        <f t="shared" si="6"/>
        <v>16.856532369713708</v>
      </c>
      <c r="M203" s="80">
        <f t="shared" si="7"/>
        <v>0.69252721333280787</v>
      </c>
      <c r="N203" s="80">
        <f t="shared" si="8"/>
        <v>1.5409285270664195</v>
      </c>
      <c r="O203" s="80">
        <f t="shared" si="2"/>
        <v>1.9061412687594061</v>
      </c>
      <c r="P203" s="81">
        <f t="shared" si="3"/>
        <v>31.055265799997922</v>
      </c>
    </row>
    <row r="204" spans="1:16">
      <c r="A204" s="11" t="s">
        <v>203</v>
      </c>
      <c r="B204" s="16">
        <v>10993</v>
      </c>
      <c r="C204" s="32">
        <v>3712</v>
      </c>
      <c r="D204" s="32">
        <v>5849</v>
      </c>
      <c r="E204" s="32">
        <v>1432</v>
      </c>
      <c r="F204" s="35">
        <v>0.66604465999999996</v>
      </c>
      <c r="G204" s="32">
        <v>99633.707333330007</v>
      </c>
      <c r="H204" s="32">
        <v>29419.909666669999</v>
      </c>
      <c r="I204" s="80">
        <f t="shared" si="1"/>
        <v>1.2084154744841977</v>
      </c>
      <c r="J204" s="80">
        <f t="shared" si="4"/>
        <v>0.92366826950406489</v>
      </c>
      <c r="K204" s="80">
        <f t="shared" si="5"/>
        <v>0.90128146978787937</v>
      </c>
      <c r="L204" s="80">
        <f t="shared" si="6"/>
        <v>0.96473264712022189</v>
      </c>
      <c r="M204" s="80">
        <f t="shared" si="7"/>
        <v>2.3109634638051015</v>
      </c>
      <c r="N204" s="80">
        <f t="shared" si="8"/>
        <v>1.50140570420217</v>
      </c>
      <c r="O204" s="80">
        <f t="shared" si="2"/>
        <v>1.0575531565122154</v>
      </c>
      <c r="P204" s="81">
        <f t="shared" si="3"/>
        <v>222.04938221441554</v>
      </c>
    </row>
    <row r="205" spans="1:16">
      <c r="A205" s="12" t="s">
        <v>204</v>
      </c>
      <c r="B205" s="17">
        <v>42325</v>
      </c>
      <c r="C205" s="33">
        <v>13024</v>
      </c>
      <c r="D205" s="33">
        <v>23495</v>
      </c>
      <c r="E205" s="33">
        <v>5806</v>
      </c>
      <c r="F205" s="36">
        <v>0.55997613999999996</v>
      </c>
      <c r="G205" s="33">
        <v>126120.64833333</v>
      </c>
      <c r="H205" s="33">
        <v>58144.039333330002</v>
      </c>
      <c r="I205" s="82">
        <f t="shared" si="1"/>
        <v>1.1012145963254267</v>
      </c>
      <c r="J205" s="82">
        <f t="shared" si="4"/>
        <v>0.96367171900602677</v>
      </c>
      <c r="K205" s="82">
        <f t="shared" si="5"/>
        <v>0.94910381010169365</v>
      </c>
      <c r="L205" s="82">
        <f t="shared" si="6"/>
        <v>0.21066501015177516</v>
      </c>
      <c r="M205" s="82">
        <f t="shared" si="7"/>
        <v>0.75978767551696125</v>
      </c>
      <c r="N205" s="82">
        <f t="shared" si="8"/>
        <v>0.7706925968304712</v>
      </c>
      <c r="O205" s="82">
        <f t="shared" si="2"/>
        <v>0.94690618187370246</v>
      </c>
      <c r="P205" s="83">
        <f t="shared" si="3"/>
        <v>765.48212541042255</v>
      </c>
    </row>
    <row r="206" spans="1:16">
      <c r="A206" s="11" t="s">
        <v>205</v>
      </c>
      <c r="B206" s="16">
        <v>196</v>
      </c>
      <c r="C206" s="32">
        <v>53</v>
      </c>
      <c r="D206" s="32">
        <v>110</v>
      </c>
      <c r="E206" s="32">
        <v>33</v>
      </c>
      <c r="F206" s="35">
        <v>1</v>
      </c>
      <c r="G206" s="32">
        <v>0</v>
      </c>
      <c r="H206" s="32">
        <v>0</v>
      </c>
      <c r="I206" s="80">
        <f t="shared" si="1"/>
        <v>0.96770801191289912</v>
      </c>
      <c r="J206" s="80">
        <f t="shared" si="4"/>
        <v>0.97428775678765978</v>
      </c>
      <c r="K206" s="80">
        <f t="shared" si="5"/>
        <v>1.1649077126093064</v>
      </c>
      <c r="L206" s="80">
        <f t="shared" si="6"/>
        <v>81.238852706294608</v>
      </c>
      <c r="M206" s="80">
        <f t="shared" si="7"/>
        <v>0</v>
      </c>
      <c r="N206" s="80">
        <f t="shared" si="8"/>
        <v>0</v>
      </c>
      <c r="O206" s="80">
        <f t="shared" si="2"/>
        <v>5.2747133937000505</v>
      </c>
      <c r="P206" s="81">
        <f t="shared" si="3"/>
        <v>19.746315584339722</v>
      </c>
    </row>
    <row r="207" spans="1:16">
      <c r="A207" s="11" t="s">
        <v>206</v>
      </c>
      <c r="B207" s="16">
        <v>8817</v>
      </c>
      <c r="C207" s="32">
        <v>2674</v>
      </c>
      <c r="D207" s="32">
        <v>4840</v>
      </c>
      <c r="E207" s="32">
        <v>1303</v>
      </c>
      <c r="F207" s="35">
        <v>0.74265908999999997</v>
      </c>
      <c r="G207" s="32">
        <v>64054.870999999999</v>
      </c>
      <c r="H207" s="32">
        <v>24943.236333330002</v>
      </c>
      <c r="I207" s="80">
        <f t="shared" si="1"/>
        <v>1.0853382292689253</v>
      </c>
      <c r="J207" s="80">
        <f t="shared" si="4"/>
        <v>0.95296105416091392</v>
      </c>
      <c r="K207" s="80">
        <f t="shared" si="5"/>
        <v>1.0224856627103478</v>
      </c>
      <c r="L207" s="80">
        <f t="shared" si="6"/>
        <v>1.3411844612687029</v>
      </c>
      <c r="M207" s="80">
        <f t="shared" si="7"/>
        <v>1.8523981427432623</v>
      </c>
      <c r="N207" s="80">
        <f t="shared" si="8"/>
        <v>1.5871022795092606</v>
      </c>
      <c r="O207" s="80">
        <f t="shared" si="2"/>
        <v>1.0765760638793997</v>
      </c>
      <c r="P207" s="81">
        <f t="shared" si="3"/>
        <v>181.2995373664686</v>
      </c>
    </row>
    <row r="208" spans="1:16" ht="15.75" thickBot="1">
      <c r="A208" s="13" t="s">
        <v>207</v>
      </c>
      <c r="B208" s="18">
        <v>471879</v>
      </c>
      <c r="C208" s="34">
        <v>144515</v>
      </c>
      <c r="D208" s="34">
        <v>271361</v>
      </c>
      <c r="E208" s="34">
        <v>56003</v>
      </c>
      <c r="F208" s="37">
        <v>18.472906949999999</v>
      </c>
      <c r="G208" s="34">
        <v>1248756.798</v>
      </c>
      <c r="H208" s="34">
        <v>730995.82366667001</v>
      </c>
      <c r="I208" s="84">
        <f t="shared" si="1"/>
        <v>1.0959905645363976</v>
      </c>
      <c r="J208" s="84">
        <f t="shared" si="4"/>
        <v>0.99831457552104752</v>
      </c>
      <c r="K208" s="84">
        <f t="shared" si="5"/>
        <v>0.82113448955775326</v>
      </c>
      <c r="L208" s="84">
        <f t="shared" si="6"/>
        <v>0.62333920832788625</v>
      </c>
      <c r="M208" s="84">
        <f t="shared" si="7"/>
        <v>0.674761401874862</v>
      </c>
      <c r="N208" s="84">
        <f t="shared" si="8"/>
        <v>0.86907488564295798</v>
      </c>
      <c r="O208" s="84">
        <f t="shared" si="2"/>
        <v>0.94063179428500598</v>
      </c>
      <c r="P208" s="85">
        <f t="shared" si="3"/>
        <v>8477.7662904574463</v>
      </c>
    </row>
    <row r="209" spans="1:8" hidden="1">
      <c r="A209" s="11" t="s">
        <v>208</v>
      </c>
      <c r="B209" s="16">
        <v>277747</v>
      </c>
      <c r="C209" s="32">
        <v>75630</v>
      </c>
      <c r="D209" s="32">
        <v>165588</v>
      </c>
      <c r="E209" s="32">
        <v>36529</v>
      </c>
      <c r="F209" s="35">
        <v>0.53732175000000004</v>
      </c>
      <c r="G209" s="32">
        <v>951341.07666667004</v>
      </c>
      <c r="H209" s="32">
        <v>327268.93199999997</v>
      </c>
    </row>
    <row r="210" spans="1:8" hidden="1">
      <c r="A210" s="11" t="s">
        <v>209</v>
      </c>
      <c r="B210" s="16">
        <v>4108</v>
      </c>
      <c r="C210" s="32">
        <v>1192</v>
      </c>
      <c r="D210" s="32">
        <v>2240</v>
      </c>
      <c r="E210" s="32">
        <v>676</v>
      </c>
      <c r="F210" s="35">
        <v>0.78016127000000002</v>
      </c>
      <c r="G210" s="32">
        <v>42923.42533333</v>
      </c>
      <c r="H210" s="32">
        <v>11360.81666667</v>
      </c>
    </row>
    <row r="211" spans="1:8" hidden="1">
      <c r="A211" s="12" t="s">
        <v>210</v>
      </c>
      <c r="B211" s="17">
        <v>5632</v>
      </c>
      <c r="C211" s="33">
        <v>1797</v>
      </c>
      <c r="D211" s="33">
        <v>3111</v>
      </c>
      <c r="E211" s="33">
        <v>724</v>
      </c>
      <c r="F211" s="36">
        <v>0.71308393000000003</v>
      </c>
      <c r="G211" s="33">
        <v>43648.793666669997</v>
      </c>
      <c r="H211" s="33">
        <v>18144.517666669999</v>
      </c>
    </row>
    <row r="212" spans="1:8" hidden="1">
      <c r="A212" s="11" t="s">
        <v>211</v>
      </c>
      <c r="B212" s="16">
        <v>11817</v>
      </c>
      <c r="C212" s="32">
        <v>3797</v>
      </c>
      <c r="D212" s="32">
        <v>6349</v>
      </c>
      <c r="E212" s="32">
        <v>1671</v>
      </c>
      <c r="F212" s="35">
        <v>0.67804478000000001</v>
      </c>
      <c r="G212" s="32">
        <v>53871.771333329998</v>
      </c>
      <c r="H212" s="32">
        <v>29556.590666669999</v>
      </c>
    </row>
    <row r="213" spans="1:8" hidden="1">
      <c r="A213" s="11" t="s">
        <v>212</v>
      </c>
      <c r="B213" s="16">
        <v>18792</v>
      </c>
      <c r="C213" s="32">
        <v>5875</v>
      </c>
      <c r="D213" s="32">
        <v>10414</v>
      </c>
      <c r="E213" s="32">
        <v>2503</v>
      </c>
      <c r="F213" s="35">
        <v>0.55514244000000001</v>
      </c>
      <c r="G213" s="32">
        <v>39408.320666669999</v>
      </c>
      <c r="H213" s="32">
        <v>23210.349666670001</v>
      </c>
    </row>
    <row r="214" spans="1:8" hidden="1">
      <c r="A214" s="12" t="s">
        <v>213</v>
      </c>
      <c r="B214" s="17">
        <v>3167</v>
      </c>
      <c r="C214" s="33">
        <v>1004</v>
      </c>
      <c r="D214" s="33">
        <v>1753</v>
      </c>
      <c r="E214" s="33">
        <v>410</v>
      </c>
      <c r="F214" s="36">
        <v>0.73368473000000001</v>
      </c>
      <c r="G214" s="33">
        <v>14240.099333329999</v>
      </c>
      <c r="H214" s="33">
        <v>9098.1803333299995</v>
      </c>
    </row>
    <row r="215" spans="1:8" hidden="1">
      <c r="A215" s="11" t="s">
        <v>214</v>
      </c>
      <c r="B215" s="16">
        <v>2818</v>
      </c>
      <c r="C215" s="32">
        <v>726</v>
      </c>
      <c r="D215" s="32">
        <v>1476</v>
      </c>
      <c r="E215" s="32">
        <v>616</v>
      </c>
      <c r="F215" s="35">
        <v>0.96346816999999996</v>
      </c>
      <c r="G215" s="32">
        <v>24975.688666670001</v>
      </c>
      <c r="H215" s="32">
        <v>10545.177</v>
      </c>
    </row>
    <row r="216" spans="1:8" hidden="1">
      <c r="A216" s="11" t="s">
        <v>215</v>
      </c>
      <c r="B216" s="16">
        <v>13248</v>
      </c>
      <c r="C216" s="32">
        <v>3875</v>
      </c>
      <c r="D216" s="32">
        <v>6971</v>
      </c>
      <c r="E216" s="32">
        <v>2402</v>
      </c>
      <c r="F216" s="35">
        <v>0.70314505000000005</v>
      </c>
      <c r="G216" s="32">
        <v>115062.69866667</v>
      </c>
      <c r="H216" s="32">
        <v>28555.132333329999</v>
      </c>
    </row>
    <row r="217" spans="1:8" hidden="1">
      <c r="A217" s="12" t="s">
        <v>216</v>
      </c>
      <c r="B217" s="17">
        <v>1105</v>
      </c>
      <c r="C217" s="33">
        <v>291</v>
      </c>
      <c r="D217" s="33">
        <v>564</v>
      </c>
      <c r="E217" s="33">
        <v>250</v>
      </c>
      <c r="F217" s="36">
        <v>1</v>
      </c>
      <c r="G217" s="33">
        <v>8149.17866667</v>
      </c>
      <c r="H217" s="33">
        <v>5270.0726666700002</v>
      </c>
    </row>
    <row r="218" spans="1:8" hidden="1">
      <c r="A218" s="11" t="s">
        <v>217</v>
      </c>
      <c r="B218" s="16">
        <v>6963</v>
      </c>
      <c r="C218" s="32">
        <v>1748</v>
      </c>
      <c r="D218" s="32">
        <v>3842</v>
      </c>
      <c r="E218" s="32">
        <v>1373</v>
      </c>
      <c r="F218" s="35">
        <v>0.63991191000000003</v>
      </c>
      <c r="G218" s="32">
        <v>54100.004000000001</v>
      </c>
      <c r="H218" s="32">
        <v>11244.727000000001</v>
      </c>
    </row>
    <row r="219" spans="1:8" hidden="1">
      <c r="A219" s="11" t="s">
        <v>218</v>
      </c>
      <c r="B219" s="16">
        <v>3401</v>
      </c>
      <c r="C219" s="32">
        <v>933</v>
      </c>
      <c r="D219" s="32">
        <v>1761</v>
      </c>
      <c r="E219" s="32">
        <v>707</v>
      </c>
      <c r="F219" s="35">
        <v>0.96095505000000003</v>
      </c>
      <c r="G219" s="32">
        <v>71304.852333329996</v>
      </c>
      <c r="H219" s="32">
        <v>14854.91466667</v>
      </c>
    </row>
    <row r="220" spans="1:8" hidden="1">
      <c r="A220" s="12" t="s">
        <v>219</v>
      </c>
      <c r="B220" s="17">
        <v>933</v>
      </c>
      <c r="C220" s="33">
        <v>221</v>
      </c>
      <c r="D220" s="33">
        <v>540</v>
      </c>
      <c r="E220" s="33">
        <v>172</v>
      </c>
      <c r="F220" s="36">
        <v>1</v>
      </c>
      <c r="G220" s="33">
        <v>3504.7550000000001</v>
      </c>
      <c r="H220" s="33">
        <v>2391.08</v>
      </c>
    </row>
    <row r="221" spans="1:8" hidden="1">
      <c r="A221" s="11" t="s">
        <v>220</v>
      </c>
      <c r="B221" s="16">
        <v>1130</v>
      </c>
      <c r="C221" s="32">
        <v>309</v>
      </c>
      <c r="D221" s="32">
        <v>580</v>
      </c>
      <c r="E221" s="32">
        <v>241</v>
      </c>
      <c r="F221" s="35">
        <v>1</v>
      </c>
      <c r="G221" s="32">
        <v>3266.2863333300002</v>
      </c>
      <c r="H221" s="32">
        <v>4002.1136666699999</v>
      </c>
    </row>
    <row r="222" spans="1:8" hidden="1">
      <c r="A222" s="11" t="s">
        <v>221</v>
      </c>
      <c r="B222" s="16">
        <v>926</v>
      </c>
      <c r="C222" s="32">
        <v>223</v>
      </c>
      <c r="D222" s="32">
        <v>505</v>
      </c>
      <c r="E222" s="32">
        <v>198</v>
      </c>
      <c r="F222" s="35">
        <v>0.87089667999999998</v>
      </c>
      <c r="G222" s="32">
        <v>3655.2289999999998</v>
      </c>
      <c r="H222" s="32">
        <v>2486.2686666700001</v>
      </c>
    </row>
    <row r="223" spans="1:8" hidden="1">
      <c r="A223" s="12" t="s">
        <v>222</v>
      </c>
      <c r="B223" s="17">
        <v>14510</v>
      </c>
      <c r="C223" s="33">
        <v>4053</v>
      </c>
      <c r="D223" s="33">
        <v>7805</v>
      </c>
      <c r="E223" s="33">
        <v>2652</v>
      </c>
      <c r="F223" s="36">
        <v>0.62366421000000005</v>
      </c>
      <c r="G223" s="33">
        <v>83969.928</v>
      </c>
      <c r="H223" s="33">
        <v>37652.472666670001</v>
      </c>
    </row>
    <row r="224" spans="1:8" hidden="1">
      <c r="A224" s="11" t="s">
        <v>223</v>
      </c>
      <c r="B224" s="16">
        <v>8488</v>
      </c>
      <c r="C224" s="32">
        <v>2389</v>
      </c>
      <c r="D224" s="32">
        <v>4506</v>
      </c>
      <c r="E224" s="32">
        <v>1593</v>
      </c>
      <c r="F224" s="35">
        <v>0.68133158999999999</v>
      </c>
      <c r="G224" s="32">
        <v>74074.486999999994</v>
      </c>
      <c r="H224" s="32">
        <v>18057.82366667</v>
      </c>
    </row>
    <row r="225" spans="1:8" hidden="1">
      <c r="A225" s="11" t="s">
        <v>224</v>
      </c>
      <c r="B225" s="16">
        <v>3882</v>
      </c>
      <c r="C225" s="32">
        <v>1150</v>
      </c>
      <c r="D225" s="32">
        <v>2045</v>
      </c>
      <c r="E225" s="32">
        <v>687</v>
      </c>
      <c r="F225" s="35">
        <v>0.88486260000000005</v>
      </c>
      <c r="G225" s="32">
        <v>62589.732666670003</v>
      </c>
      <c r="H225" s="32">
        <v>16397.25366667</v>
      </c>
    </row>
    <row r="226" spans="1:8" hidden="1">
      <c r="A226" s="12" t="s">
        <v>225</v>
      </c>
      <c r="B226" s="17">
        <v>2465</v>
      </c>
      <c r="C226" s="33">
        <v>673</v>
      </c>
      <c r="D226" s="33">
        <v>1371</v>
      </c>
      <c r="E226" s="33">
        <v>421</v>
      </c>
      <c r="F226" s="36">
        <v>0.78304174999999998</v>
      </c>
      <c r="G226" s="33">
        <v>9486.9703333300004</v>
      </c>
      <c r="H226" s="33">
        <v>6970.4323333299999</v>
      </c>
    </row>
    <row r="227" spans="1:8" hidden="1">
      <c r="A227" s="11" t="s">
        <v>226</v>
      </c>
      <c r="B227" s="16">
        <v>19970</v>
      </c>
      <c r="C227" s="32">
        <v>6329</v>
      </c>
      <c r="D227" s="32">
        <v>11194</v>
      </c>
      <c r="E227" s="32">
        <v>2447</v>
      </c>
      <c r="F227" s="35">
        <v>0.58012596000000005</v>
      </c>
      <c r="G227" s="32">
        <v>62704.11833333</v>
      </c>
      <c r="H227" s="32">
        <v>36931.746333329997</v>
      </c>
    </row>
    <row r="228" spans="1:8" hidden="1">
      <c r="A228" s="11" t="s">
        <v>227</v>
      </c>
      <c r="B228" s="16">
        <v>5181</v>
      </c>
      <c r="C228" s="32">
        <v>1671</v>
      </c>
      <c r="D228" s="32">
        <v>2789</v>
      </c>
      <c r="E228" s="32">
        <v>721</v>
      </c>
      <c r="F228" s="35">
        <v>0.84374667999999997</v>
      </c>
      <c r="G228" s="32">
        <v>42334.597999999998</v>
      </c>
      <c r="H228" s="32">
        <v>27439.697666669999</v>
      </c>
    </row>
    <row r="229" spans="1:8" hidden="1">
      <c r="A229" s="12" t="s">
        <v>228</v>
      </c>
      <c r="B229" s="17">
        <v>7032</v>
      </c>
      <c r="C229" s="33">
        <v>2204</v>
      </c>
      <c r="D229" s="33">
        <v>3957</v>
      </c>
      <c r="E229" s="33">
        <v>871</v>
      </c>
      <c r="F229" s="36">
        <v>0.65417517000000003</v>
      </c>
      <c r="G229" s="33">
        <v>41433.848333330003</v>
      </c>
      <c r="H229" s="33">
        <v>22035.80966667</v>
      </c>
    </row>
    <row r="230" spans="1:8" hidden="1">
      <c r="A230" s="11" t="s">
        <v>229</v>
      </c>
      <c r="B230" s="16">
        <v>25012</v>
      </c>
      <c r="C230" s="32">
        <v>8250</v>
      </c>
      <c r="D230" s="32">
        <v>14157</v>
      </c>
      <c r="E230" s="32">
        <v>2605</v>
      </c>
      <c r="F230" s="35">
        <v>0.57805488999999999</v>
      </c>
      <c r="G230" s="32">
        <v>87253.349000000002</v>
      </c>
      <c r="H230" s="32">
        <v>63080.103000000003</v>
      </c>
    </row>
    <row r="231" spans="1:8" hidden="1">
      <c r="A231" s="11" t="s">
        <v>230</v>
      </c>
      <c r="B231" s="16">
        <v>28652</v>
      </c>
      <c r="C231" s="32">
        <v>9452</v>
      </c>
      <c r="D231" s="32">
        <v>15871</v>
      </c>
      <c r="E231" s="32">
        <v>3329</v>
      </c>
      <c r="F231" s="35">
        <v>0.57956927999999996</v>
      </c>
      <c r="G231" s="32">
        <v>69296.171666669994</v>
      </c>
      <c r="H231" s="32">
        <v>54701.438333329999</v>
      </c>
    </row>
    <row r="232" spans="1:8" hidden="1">
      <c r="A232" s="12" t="s">
        <v>231</v>
      </c>
      <c r="B232" s="17">
        <v>4114</v>
      </c>
      <c r="C232" s="33">
        <v>1115</v>
      </c>
      <c r="D232" s="33">
        <v>2208</v>
      </c>
      <c r="E232" s="33">
        <v>791</v>
      </c>
      <c r="F232" s="36">
        <v>0.83764691999999996</v>
      </c>
      <c r="G232" s="33">
        <v>60642.447333329997</v>
      </c>
      <c r="H232" s="33">
        <v>11205.38966667</v>
      </c>
    </row>
    <row r="233" spans="1:8" hidden="1">
      <c r="A233" s="11" t="s">
        <v>232</v>
      </c>
      <c r="B233" s="16">
        <v>381</v>
      </c>
      <c r="C233" s="32">
        <v>119</v>
      </c>
      <c r="D233" s="32">
        <v>199</v>
      </c>
      <c r="E233" s="32">
        <v>63</v>
      </c>
      <c r="F233" s="35">
        <v>1</v>
      </c>
      <c r="G233" s="32">
        <v>2139.5663333299999</v>
      </c>
      <c r="H233" s="32">
        <v>5830.9809999999998</v>
      </c>
    </row>
    <row r="234" spans="1:8" hidden="1">
      <c r="A234" s="11" t="s">
        <v>233</v>
      </c>
      <c r="B234" s="16">
        <v>8001</v>
      </c>
      <c r="C234" s="32">
        <v>2425</v>
      </c>
      <c r="D234" s="32">
        <v>4346</v>
      </c>
      <c r="E234" s="32">
        <v>1230</v>
      </c>
      <c r="F234" s="35">
        <v>0.69117421000000001</v>
      </c>
      <c r="G234" s="32">
        <v>61071.993999999999</v>
      </c>
      <c r="H234" s="32">
        <v>22996.788333330001</v>
      </c>
    </row>
    <row r="235" spans="1:8" hidden="1">
      <c r="A235" s="12" t="s">
        <v>234</v>
      </c>
      <c r="B235" s="17">
        <v>7944</v>
      </c>
      <c r="C235" s="33">
        <v>2651</v>
      </c>
      <c r="D235" s="33">
        <v>4415</v>
      </c>
      <c r="E235" s="33">
        <v>878</v>
      </c>
      <c r="F235" s="36">
        <v>0.60805555</v>
      </c>
      <c r="G235" s="33">
        <v>25277.544666670001</v>
      </c>
      <c r="H235" s="33">
        <v>19728.561666670001</v>
      </c>
    </row>
    <row r="236" spans="1:8" hidden="1">
      <c r="A236" s="11" t="s">
        <v>235</v>
      </c>
      <c r="B236" s="16">
        <v>4901</v>
      </c>
      <c r="C236" s="32">
        <v>1543</v>
      </c>
      <c r="D236" s="32">
        <v>2705</v>
      </c>
      <c r="E236" s="32">
        <v>653</v>
      </c>
      <c r="F236" s="35">
        <v>0.69175379000000004</v>
      </c>
      <c r="G236" s="32">
        <v>32939.499666670003</v>
      </c>
      <c r="H236" s="32">
        <v>15854.93233333</v>
      </c>
    </row>
    <row r="237" spans="1:8" hidden="1">
      <c r="A237" s="11" t="s">
        <v>236</v>
      </c>
      <c r="B237" s="16">
        <v>5090</v>
      </c>
      <c r="C237" s="32">
        <v>1486</v>
      </c>
      <c r="D237" s="32">
        <v>2820</v>
      </c>
      <c r="E237" s="32">
        <v>784</v>
      </c>
      <c r="F237" s="35">
        <v>0.67048286999999995</v>
      </c>
      <c r="G237" s="32">
        <v>28323.035666669999</v>
      </c>
      <c r="H237" s="32">
        <v>11018.536</v>
      </c>
    </row>
    <row r="238" spans="1:8" hidden="1">
      <c r="A238" s="12" t="s">
        <v>237</v>
      </c>
      <c r="B238" s="17">
        <v>15683</v>
      </c>
      <c r="C238" s="33">
        <v>4859</v>
      </c>
      <c r="D238" s="33">
        <v>8569</v>
      </c>
      <c r="E238" s="33">
        <v>2255</v>
      </c>
      <c r="F238" s="36">
        <v>0.65529504999999999</v>
      </c>
      <c r="G238" s="33">
        <v>80614.717333330002</v>
      </c>
      <c r="H238" s="33">
        <v>42712.900666670001</v>
      </c>
    </row>
    <row r="239" spans="1:8" hidden="1">
      <c r="A239" s="11" t="s">
        <v>238</v>
      </c>
      <c r="B239" s="16">
        <v>2894</v>
      </c>
      <c r="C239" s="32">
        <v>812</v>
      </c>
      <c r="D239" s="32">
        <v>1570</v>
      </c>
      <c r="E239" s="32">
        <v>512</v>
      </c>
      <c r="F239" s="35">
        <v>0.71437872000000002</v>
      </c>
      <c r="G239" s="32">
        <v>15028.01533333</v>
      </c>
      <c r="H239" s="32">
        <v>6070.1546666699996</v>
      </c>
    </row>
    <row r="240" spans="1:8" hidden="1">
      <c r="A240" s="11" t="s">
        <v>239</v>
      </c>
      <c r="B240" s="16">
        <v>587</v>
      </c>
      <c r="C240" s="32">
        <v>175</v>
      </c>
      <c r="D240" s="32">
        <v>294</v>
      </c>
      <c r="E240" s="32">
        <v>118</v>
      </c>
      <c r="F240" s="35">
        <v>1</v>
      </c>
      <c r="G240" s="32">
        <v>507.50633333000002</v>
      </c>
      <c r="H240" s="32">
        <v>669.99566666999999</v>
      </c>
    </row>
    <row r="241" spans="1:8" hidden="1">
      <c r="A241" s="11" t="s">
        <v>240</v>
      </c>
      <c r="B241" s="16">
        <v>1700</v>
      </c>
      <c r="C241" s="32">
        <v>477</v>
      </c>
      <c r="D241" s="32">
        <v>870</v>
      </c>
      <c r="E241" s="32">
        <v>353</v>
      </c>
      <c r="F241" s="35">
        <v>1</v>
      </c>
      <c r="G241" s="32">
        <v>29377.295333329999</v>
      </c>
      <c r="H241" s="32">
        <v>13273.14933333</v>
      </c>
    </row>
    <row r="242" spans="1:8" ht="15.75" hidden="1" thickBot="1">
      <c r="A242" s="13" t="s">
        <v>241</v>
      </c>
      <c r="B242" s="18">
        <v>518274</v>
      </c>
      <c r="C242" s="34">
        <v>149454</v>
      </c>
      <c r="D242" s="34">
        <v>297385</v>
      </c>
      <c r="E242" s="34">
        <v>71435</v>
      </c>
      <c r="F242" s="37">
        <v>25.213175020000001</v>
      </c>
      <c r="G242" s="34">
        <v>2298517.0049999999</v>
      </c>
      <c r="H242" s="34">
        <v>930617.03966667003</v>
      </c>
    </row>
    <row r="243" spans="1:8" hidden="1">
      <c r="A243" s="11" t="s">
        <v>242</v>
      </c>
      <c r="B243" s="16">
        <v>11975</v>
      </c>
      <c r="C243" s="32">
        <v>3705</v>
      </c>
      <c r="D243" s="32">
        <v>6659</v>
      </c>
      <c r="E243" s="32">
        <v>1611</v>
      </c>
      <c r="F243" s="35">
        <v>0.61792921000000001</v>
      </c>
      <c r="G243" s="32">
        <v>96808.551666669999</v>
      </c>
      <c r="H243" s="32">
        <v>36303.141333330001</v>
      </c>
    </row>
    <row r="244" spans="1:8" hidden="1">
      <c r="A244" s="11" t="s">
        <v>243</v>
      </c>
      <c r="B244" s="16">
        <v>2362</v>
      </c>
      <c r="C244" s="32">
        <v>650</v>
      </c>
      <c r="D244" s="32">
        <v>1233</v>
      </c>
      <c r="E244" s="32">
        <v>479</v>
      </c>
      <c r="F244" s="35">
        <v>1</v>
      </c>
      <c r="G244" s="32">
        <v>73530.951333329998</v>
      </c>
      <c r="H244" s="32">
        <v>22201.180333330001</v>
      </c>
    </row>
    <row r="245" spans="1:8" hidden="1">
      <c r="A245" s="12" t="s">
        <v>244</v>
      </c>
      <c r="B245" s="17">
        <v>787</v>
      </c>
      <c r="C245" s="33">
        <v>182</v>
      </c>
      <c r="D245" s="33">
        <v>433</v>
      </c>
      <c r="E245" s="33">
        <v>172</v>
      </c>
      <c r="F245" s="36">
        <v>1</v>
      </c>
      <c r="G245" s="33">
        <v>11588.254999999999</v>
      </c>
      <c r="H245" s="33">
        <v>9207.1560000000009</v>
      </c>
    </row>
    <row r="246" spans="1:8" hidden="1">
      <c r="A246" s="11" t="s">
        <v>245</v>
      </c>
      <c r="B246" s="16">
        <v>1425</v>
      </c>
      <c r="C246" s="32">
        <v>368</v>
      </c>
      <c r="D246" s="32">
        <v>737</v>
      </c>
      <c r="E246" s="32">
        <v>320</v>
      </c>
      <c r="F246" s="35">
        <v>1</v>
      </c>
      <c r="G246" s="32">
        <v>18963.57766667</v>
      </c>
      <c r="H246" s="32">
        <v>9850.8369999999995</v>
      </c>
    </row>
    <row r="247" spans="1:8" hidden="1">
      <c r="A247" s="11" t="s">
        <v>246</v>
      </c>
      <c r="B247" s="16">
        <v>4158</v>
      </c>
      <c r="C247" s="32">
        <v>1181</v>
      </c>
      <c r="D247" s="32">
        <v>2204</v>
      </c>
      <c r="E247" s="32">
        <v>773</v>
      </c>
      <c r="F247" s="35">
        <v>0.99096810000000002</v>
      </c>
      <c r="G247" s="32">
        <v>71064.461333329993</v>
      </c>
      <c r="H247" s="32">
        <v>18059.259333329999</v>
      </c>
    </row>
    <row r="248" spans="1:8" hidden="1">
      <c r="A248" s="12" t="s">
        <v>247</v>
      </c>
      <c r="B248" s="17">
        <v>2706</v>
      </c>
      <c r="C248" s="33">
        <v>707</v>
      </c>
      <c r="D248" s="33">
        <v>1394</v>
      </c>
      <c r="E248" s="33">
        <v>605</v>
      </c>
      <c r="F248" s="36">
        <v>1</v>
      </c>
      <c r="G248" s="33">
        <v>24891.865333329999</v>
      </c>
      <c r="H248" s="33">
        <v>10897.64033333</v>
      </c>
    </row>
    <row r="249" spans="1:8" hidden="1">
      <c r="A249" s="11" t="s">
        <v>248</v>
      </c>
      <c r="B249" s="16">
        <v>1307</v>
      </c>
      <c r="C249" s="32">
        <v>343</v>
      </c>
      <c r="D249" s="32">
        <v>729</v>
      </c>
      <c r="E249" s="32">
        <v>235</v>
      </c>
      <c r="F249" s="35">
        <v>1</v>
      </c>
      <c r="G249" s="32">
        <v>8318.9013333300009</v>
      </c>
      <c r="H249" s="32">
        <v>6903.8713333300002</v>
      </c>
    </row>
    <row r="250" spans="1:8" hidden="1">
      <c r="A250" s="11" t="s">
        <v>249</v>
      </c>
      <c r="B250" s="16">
        <v>2332</v>
      </c>
      <c r="C250" s="32">
        <v>696</v>
      </c>
      <c r="D250" s="32">
        <v>1245</v>
      </c>
      <c r="E250" s="32">
        <v>391</v>
      </c>
      <c r="F250" s="35">
        <v>0.79070395000000004</v>
      </c>
      <c r="G250" s="32">
        <v>3145.22533333</v>
      </c>
      <c r="H250" s="32">
        <v>3413.3566666699999</v>
      </c>
    </row>
    <row r="251" spans="1:8" hidden="1">
      <c r="A251" s="12" t="s">
        <v>250</v>
      </c>
      <c r="B251" s="17">
        <v>7813</v>
      </c>
      <c r="C251" s="33">
        <v>2275</v>
      </c>
      <c r="D251" s="33">
        <v>4430</v>
      </c>
      <c r="E251" s="33">
        <v>1108</v>
      </c>
      <c r="F251" s="36">
        <v>0.62440136999999996</v>
      </c>
      <c r="G251" s="33">
        <v>35115.036999999997</v>
      </c>
      <c r="H251" s="33">
        <v>19201.436000000002</v>
      </c>
    </row>
    <row r="252" spans="1:8" hidden="1">
      <c r="A252" s="11" t="s">
        <v>251</v>
      </c>
      <c r="B252" s="16">
        <v>1778</v>
      </c>
      <c r="C252" s="32">
        <v>417</v>
      </c>
      <c r="D252" s="32">
        <v>1029</v>
      </c>
      <c r="E252" s="32">
        <v>332</v>
      </c>
      <c r="F252" s="35">
        <v>1</v>
      </c>
      <c r="G252" s="32">
        <v>11270.22866667</v>
      </c>
      <c r="H252" s="32">
        <v>9428.8700000000008</v>
      </c>
    </row>
    <row r="253" spans="1:8" hidden="1">
      <c r="A253" s="11" t="s">
        <v>252</v>
      </c>
      <c r="B253" s="16">
        <v>2152</v>
      </c>
      <c r="C253" s="32">
        <v>551</v>
      </c>
      <c r="D253" s="32">
        <v>1183</v>
      </c>
      <c r="E253" s="32">
        <v>418</v>
      </c>
      <c r="F253" s="35">
        <v>1</v>
      </c>
      <c r="G253" s="32">
        <v>15710.001333329999</v>
      </c>
      <c r="H253" s="32">
        <v>7960.23633333</v>
      </c>
    </row>
    <row r="254" spans="1:8" hidden="1">
      <c r="A254" s="12" t="s">
        <v>253</v>
      </c>
      <c r="B254" s="17">
        <v>5365</v>
      </c>
      <c r="C254" s="33">
        <v>1368</v>
      </c>
      <c r="D254" s="33">
        <v>2956</v>
      </c>
      <c r="E254" s="33">
        <v>1041</v>
      </c>
      <c r="F254" s="36">
        <v>0.68020656999999995</v>
      </c>
      <c r="G254" s="33">
        <v>23312.257000000001</v>
      </c>
      <c r="H254" s="33">
        <v>7388.5473333299997</v>
      </c>
    </row>
    <row r="255" spans="1:8" hidden="1">
      <c r="A255" s="11" t="s">
        <v>254</v>
      </c>
      <c r="B255" s="16">
        <v>5119</v>
      </c>
      <c r="C255" s="32">
        <v>1487</v>
      </c>
      <c r="D255" s="32">
        <v>2717</v>
      </c>
      <c r="E255" s="32">
        <v>915</v>
      </c>
      <c r="F255" s="35">
        <v>0.86509022000000002</v>
      </c>
      <c r="G255" s="32">
        <v>47656.944000000003</v>
      </c>
      <c r="H255" s="32">
        <v>17665.566666670002</v>
      </c>
    </row>
    <row r="256" spans="1:8" hidden="1">
      <c r="A256" s="11" t="s">
        <v>255</v>
      </c>
      <c r="B256" s="16">
        <v>3037</v>
      </c>
      <c r="C256" s="32">
        <v>797</v>
      </c>
      <c r="D256" s="32">
        <v>1568</v>
      </c>
      <c r="E256" s="32">
        <v>672</v>
      </c>
      <c r="F256" s="35">
        <v>1</v>
      </c>
      <c r="G256" s="32">
        <v>60398.841333329998</v>
      </c>
      <c r="H256" s="32">
        <v>14734.446666669999</v>
      </c>
    </row>
    <row r="257" spans="1:8" hidden="1">
      <c r="A257" s="12" t="s">
        <v>256</v>
      </c>
      <c r="B257" s="17">
        <v>2818</v>
      </c>
      <c r="C257" s="33">
        <v>890</v>
      </c>
      <c r="D257" s="33">
        <v>1384</v>
      </c>
      <c r="E257" s="33">
        <v>544</v>
      </c>
      <c r="F257" s="36">
        <v>0.91159396000000004</v>
      </c>
      <c r="G257" s="33">
        <v>38554.127999999997</v>
      </c>
      <c r="H257" s="33">
        <v>16123.156999999999</v>
      </c>
    </row>
    <row r="258" spans="1:8" hidden="1">
      <c r="A258" s="11" t="s">
        <v>257</v>
      </c>
      <c r="B258" s="16">
        <v>2948</v>
      </c>
      <c r="C258" s="32">
        <v>903</v>
      </c>
      <c r="D258" s="32">
        <v>1581</v>
      </c>
      <c r="E258" s="32">
        <v>464</v>
      </c>
      <c r="F258" s="35">
        <v>0.84367579000000004</v>
      </c>
      <c r="G258" s="32">
        <v>30784.610333330002</v>
      </c>
      <c r="H258" s="32">
        <v>11636.138000000001</v>
      </c>
    </row>
    <row r="259" spans="1:8" hidden="1">
      <c r="A259" s="11" t="s">
        <v>258</v>
      </c>
      <c r="B259" s="16">
        <v>3020</v>
      </c>
      <c r="C259" s="32">
        <v>936</v>
      </c>
      <c r="D259" s="32">
        <v>1595</v>
      </c>
      <c r="E259" s="32">
        <v>489</v>
      </c>
      <c r="F259" s="35">
        <v>0.84386083999999995</v>
      </c>
      <c r="G259" s="32">
        <v>38675.457000000002</v>
      </c>
      <c r="H259" s="32">
        <v>8580.7459999999992</v>
      </c>
    </row>
    <row r="260" spans="1:8" hidden="1">
      <c r="A260" s="12" t="s">
        <v>259</v>
      </c>
      <c r="B260" s="17">
        <v>13002</v>
      </c>
      <c r="C260" s="33">
        <v>4141</v>
      </c>
      <c r="D260" s="33">
        <v>7444</v>
      </c>
      <c r="E260" s="33">
        <v>1417</v>
      </c>
      <c r="F260" s="36">
        <v>0.58061339000000001</v>
      </c>
      <c r="G260" s="33">
        <v>47315.677000000003</v>
      </c>
      <c r="H260" s="33">
        <v>29638.98766667</v>
      </c>
    </row>
    <row r="261" spans="1:8" hidden="1">
      <c r="A261" s="11" t="s">
        <v>260</v>
      </c>
      <c r="B261" s="16">
        <v>2848</v>
      </c>
      <c r="C261" s="32">
        <v>840</v>
      </c>
      <c r="D261" s="32">
        <v>1539</v>
      </c>
      <c r="E261" s="32">
        <v>469</v>
      </c>
      <c r="F261" s="35">
        <v>0.77724998000000001</v>
      </c>
      <c r="G261" s="32">
        <v>18810.47833333</v>
      </c>
      <c r="H261" s="32">
        <v>9316.5826666699995</v>
      </c>
    </row>
    <row r="262" spans="1:8" hidden="1">
      <c r="A262" s="11" t="s">
        <v>261</v>
      </c>
      <c r="B262" s="16">
        <v>3856</v>
      </c>
      <c r="C262" s="32">
        <v>1057</v>
      </c>
      <c r="D262" s="32">
        <v>1968</v>
      </c>
      <c r="E262" s="32">
        <v>831</v>
      </c>
      <c r="F262" s="35">
        <v>1</v>
      </c>
      <c r="G262" s="32">
        <v>116814.09066667</v>
      </c>
      <c r="H262" s="32">
        <v>15028.945</v>
      </c>
    </row>
    <row r="263" spans="1:8" hidden="1">
      <c r="A263" s="12" t="s">
        <v>262</v>
      </c>
      <c r="B263" s="17">
        <v>6039</v>
      </c>
      <c r="C263" s="33">
        <v>1723</v>
      </c>
      <c r="D263" s="33">
        <v>3251</v>
      </c>
      <c r="E263" s="33">
        <v>1065</v>
      </c>
      <c r="F263" s="36">
        <v>0.65297313000000001</v>
      </c>
      <c r="G263" s="33">
        <v>30341.582999999999</v>
      </c>
      <c r="H263" s="33">
        <v>12219.21633333</v>
      </c>
    </row>
    <row r="264" spans="1:8" hidden="1">
      <c r="A264" s="11" t="s">
        <v>263</v>
      </c>
      <c r="B264" s="16">
        <v>2779</v>
      </c>
      <c r="C264" s="32">
        <v>756</v>
      </c>
      <c r="D264" s="32">
        <v>1480</v>
      </c>
      <c r="E264" s="32">
        <v>543</v>
      </c>
      <c r="F264" s="35">
        <v>0.99751957000000002</v>
      </c>
      <c r="G264" s="32">
        <v>49878.701333329998</v>
      </c>
      <c r="H264" s="32">
        <v>13459.496999999999</v>
      </c>
    </row>
    <row r="265" spans="1:8" hidden="1">
      <c r="A265" s="11" t="s">
        <v>264</v>
      </c>
      <c r="B265" s="16">
        <v>6055</v>
      </c>
      <c r="C265" s="32">
        <v>1830</v>
      </c>
      <c r="D265" s="32">
        <v>3251</v>
      </c>
      <c r="E265" s="32">
        <v>974</v>
      </c>
      <c r="F265" s="35">
        <v>0.67432040000000004</v>
      </c>
      <c r="G265" s="32">
        <v>36336.504000000001</v>
      </c>
      <c r="H265" s="32">
        <v>14940.536666669999</v>
      </c>
    </row>
    <row r="266" spans="1:8" hidden="1">
      <c r="A266" s="12" t="s">
        <v>265</v>
      </c>
      <c r="B266" s="17">
        <v>1197</v>
      </c>
      <c r="C266" s="33">
        <v>358</v>
      </c>
      <c r="D266" s="33">
        <v>620</v>
      </c>
      <c r="E266" s="33">
        <v>219</v>
      </c>
      <c r="F266" s="36">
        <v>0.8892274</v>
      </c>
      <c r="G266" s="33">
        <v>4679.07133333</v>
      </c>
      <c r="H266" s="33">
        <v>3409.8726666699999</v>
      </c>
    </row>
    <row r="267" spans="1:8" hidden="1">
      <c r="A267" s="11" t="s">
        <v>266</v>
      </c>
      <c r="B267" s="16">
        <v>5815</v>
      </c>
      <c r="C267" s="32">
        <v>1724</v>
      </c>
      <c r="D267" s="32">
        <v>3008</v>
      </c>
      <c r="E267" s="32">
        <v>1083</v>
      </c>
      <c r="F267" s="35">
        <v>0.76275771000000003</v>
      </c>
      <c r="G267" s="32">
        <v>61611.9</v>
      </c>
      <c r="H267" s="32">
        <v>22764.835999999999</v>
      </c>
    </row>
    <row r="268" spans="1:8" hidden="1">
      <c r="A268" s="11" t="s">
        <v>267</v>
      </c>
      <c r="B268" s="16">
        <v>7221</v>
      </c>
      <c r="C268" s="32">
        <v>2152</v>
      </c>
      <c r="D268" s="32">
        <v>3899</v>
      </c>
      <c r="E268" s="32">
        <v>1170</v>
      </c>
      <c r="F268" s="35">
        <v>0.79403621000000002</v>
      </c>
      <c r="G268" s="32">
        <v>76038.672999999995</v>
      </c>
      <c r="H268" s="32">
        <v>23604.268666669999</v>
      </c>
    </row>
    <row r="269" spans="1:8" ht="15.75" hidden="1" thickBot="1">
      <c r="A269" s="13" t="s">
        <v>268</v>
      </c>
      <c r="B269" s="18">
        <v>109914</v>
      </c>
      <c r="C269" s="34">
        <v>32037</v>
      </c>
      <c r="D269" s="34">
        <v>59537</v>
      </c>
      <c r="E269" s="34">
        <v>18340</v>
      </c>
      <c r="F269" s="37">
        <v>22.297127790000001</v>
      </c>
      <c r="G269" s="34">
        <v>1051615.9723332999</v>
      </c>
      <c r="H269" s="34">
        <v>373938.32900000003</v>
      </c>
    </row>
    <row r="270" spans="1:8" hidden="1">
      <c r="A270" s="11" t="s">
        <v>269</v>
      </c>
      <c r="B270" s="16">
        <v>26715</v>
      </c>
      <c r="C270" s="32">
        <v>7393</v>
      </c>
      <c r="D270" s="32">
        <v>15094</v>
      </c>
      <c r="E270" s="32">
        <v>4228</v>
      </c>
      <c r="F270" s="35">
        <v>0.58069453000000004</v>
      </c>
      <c r="G270" s="32">
        <v>80409.038</v>
      </c>
      <c r="H270" s="32">
        <v>55463.90633333</v>
      </c>
    </row>
    <row r="271" spans="1:8" hidden="1">
      <c r="A271" s="11" t="s">
        <v>270</v>
      </c>
      <c r="B271" s="16">
        <v>46872</v>
      </c>
      <c r="C271" s="32">
        <v>13247</v>
      </c>
      <c r="D271" s="32">
        <v>27142</v>
      </c>
      <c r="E271" s="32">
        <v>6483</v>
      </c>
      <c r="F271" s="35">
        <v>0.54497026000000004</v>
      </c>
      <c r="G271" s="32">
        <v>80449.025333330006</v>
      </c>
      <c r="H271" s="32">
        <v>63605.455333329999</v>
      </c>
    </row>
    <row r="272" spans="1:8" hidden="1">
      <c r="A272" s="12" t="s">
        <v>271</v>
      </c>
      <c r="B272" s="17">
        <v>24453</v>
      </c>
      <c r="C272" s="33">
        <v>6493</v>
      </c>
      <c r="D272" s="33">
        <v>14104</v>
      </c>
      <c r="E272" s="33">
        <v>3856</v>
      </c>
      <c r="F272" s="36">
        <v>0.55225075999999995</v>
      </c>
      <c r="G272" s="33">
        <v>35699.082666670001</v>
      </c>
      <c r="H272" s="33">
        <v>26133.082999999999</v>
      </c>
    </row>
    <row r="273" spans="1:8" hidden="1">
      <c r="A273" s="11" t="s">
        <v>272</v>
      </c>
      <c r="B273" s="16">
        <v>3218</v>
      </c>
      <c r="C273" s="32">
        <v>804</v>
      </c>
      <c r="D273" s="32">
        <v>1666</v>
      </c>
      <c r="E273" s="32">
        <v>748</v>
      </c>
      <c r="F273" s="35">
        <v>0.92176935999999998</v>
      </c>
      <c r="G273" s="32">
        <v>39965.698666670003</v>
      </c>
      <c r="H273" s="32">
        <v>11927.49666667</v>
      </c>
    </row>
    <row r="274" spans="1:8" hidden="1">
      <c r="A274" s="11" t="s">
        <v>273</v>
      </c>
      <c r="B274" s="16">
        <v>2556</v>
      </c>
      <c r="C274" s="32">
        <v>637</v>
      </c>
      <c r="D274" s="32">
        <v>1415</v>
      </c>
      <c r="E274" s="32">
        <v>504</v>
      </c>
      <c r="F274" s="35">
        <v>0.88384552999999999</v>
      </c>
      <c r="G274" s="32">
        <v>30170.675666669998</v>
      </c>
      <c r="H274" s="32">
        <v>14693.33566667</v>
      </c>
    </row>
    <row r="275" spans="1:8" hidden="1">
      <c r="A275" s="12" t="s">
        <v>274</v>
      </c>
      <c r="B275" s="17">
        <v>8963</v>
      </c>
      <c r="C275" s="33">
        <v>2543</v>
      </c>
      <c r="D275" s="33">
        <v>4995</v>
      </c>
      <c r="E275" s="33">
        <v>1425</v>
      </c>
      <c r="F275" s="36">
        <v>0.61978544999999996</v>
      </c>
      <c r="G275" s="33">
        <v>38729.815000000002</v>
      </c>
      <c r="H275" s="33">
        <v>17172.724666670001</v>
      </c>
    </row>
    <row r="276" spans="1:8" hidden="1">
      <c r="A276" s="11" t="s">
        <v>275</v>
      </c>
      <c r="B276" s="16">
        <v>8426</v>
      </c>
      <c r="C276" s="32">
        <v>2563</v>
      </c>
      <c r="D276" s="32">
        <v>4785</v>
      </c>
      <c r="E276" s="32">
        <v>1078</v>
      </c>
      <c r="F276" s="35">
        <v>0.57067248999999998</v>
      </c>
      <c r="G276" s="32">
        <v>22671.132666670001</v>
      </c>
      <c r="H276" s="32">
        <v>14056.985000000001</v>
      </c>
    </row>
    <row r="277" spans="1:8" hidden="1">
      <c r="A277" s="11" t="s">
        <v>276</v>
      </c>
      <c r="B277" s="16">
        <v>5170</v>
      </c>
      <c r="C277" s="32">
        <v>1525</v>
      </c>
      <c r="D277" s="32">
        <v>2864</v>
      </c>
      <c r="E277" s="32">
        <v>781</v>
      </c>
      <c r="F277" s="35">
        <v>0.58919299999999997</v>
      </c>
      <c r="G277" s="32">
        <v>13039.811666670001</v>
      </c>
      <c r="H277" s="32">
        <v>5748.6729999999998</v>
      </c>
    </row>
    <row r="278" spans="1:8" hidden="1">
      <c r="A278" s="12" t="s">
        <v>277</v>
      </c>
      <c r="B278" s="17">
        <v>9053</v>
      </c>
      <c r="C278" s="33">
        <v>2691</v>
      </c>
      <c r="D278" s="33">
        <v>4906</v>
      </c>
      <c r="E278" s="33">
        <v>1456</v>
      </c>
      <c r="F278" s="36">
        <v>0.61624157000000002</v>
      </c>
      <c r="G278" s="33">
        <v>58000.291666669997</v>
      </c>
      <c r="H278" s="33">
        <v>23510.645333330001</v>
      </c>
    </row>
    <row r="279" spans="1:8" hidden="1">
      <c r="A279" s="11" t="s">
        <v>278</v>
      </c>
      <c r="B279" s="16">
        <v>10701</v>
      </c>
      <c r="C279" s="32">
        <v>3080</v>
      </c>
      <c r="D279" s="32">
        <v>5827</v>
      </c>
      <c r="E279" s="32">
        <v>1794</v>
      </c>
      <c r="F279" s="35">
        <v>0.62696689999999999</v>
      </c>
      <c r="G279" s="32">
        <v>91083.304999999993</v>
      </c>
      <c r="H279" s="32">
        <v>20960.44133333</v>
      </c>
    </row>
    <row r="280" spans="1:8" hidden="1">
      <c r="A280" s="11" t="s">
        <v>279</v>
      </c>
      <c r="B280" s="16">
        <v>2315</v>
      </c>
      <c r="C280" s="32">
        <v>637</v>
      </c>
      <c r="D280" s="32">
        <v>1295</v>
      </c>
      <c r="E280" s="32">
        <v>383</v>
      </c>
      <c r="F280" s="35">
        <v>0.67344029999999999</v>
      </c>
      <c r="G280" s="32">
        <v>6452.9743333300003</v>
      </c>
      <c r="H280" s="32">
        <v>5118.8590000000004</v>
      </c>
    </row>
    <row r="281" spans="1:8" hidden="1">
      <c r="A281" s="12" t="s">
        <v>280</v>
      </c>
      <c r="B281" s="17">
        <v>1664</v>
      </c>
      <c r="C281" s="33">
        <v>462</v>
      </c>
      <c r="D281" s="33">
        <v>858</v>
      </c>
      <c r="E281" s="33">
        <v>344</v>
      </c>
      <c r="F281" s="36">
        <v>1</v>
      </c>
      <c r="G281" s="33">
        <v>16871.016</v>
      </c>
      <c r="H281" s="33">
        <v>7237.6710000000003</v>
      </c>
    </row>
    <row r="282" spans="1:8" hidden="1">
      <c r="A282" s="11" t="s">
        <v>281</v>
      </c>
      <c r="B282" s="16">
        <v>4610</v>
      </c>
      <c r="C282" s="32">
        <v>1213</v>
      </c>
      <c r="D282" s="32">
        <v>2489</v>
      </c>
      <c r="E282" s="32">
        <v>908</v>
      </c>
      <c r="F282" s="35">
        <v>0.80760913999999995</v>
      </c>
      <c r="G282" s="32">
        <v>45582.518333330001</v>
      </c>
      <c r="H282" s="32">
        <v>28166.91766667</v>
      </c>
    </row>
    <row r="283" spans="1:8" hidden="1">
      <c r="A283" s="11" t="s">
        <v>282</v>
      </c>
      <c r="B283" s="16">
        <v>1005</v>
      </c>
      <c r="C283" s="32">
        <v>297</v>
      </c>
      <c r="D283" s="32">
        <v>534</v>
      </c>
      <c r="E283" s="32">
        <v>174</v>
      </c>
      <c r="F283" s="35">
        <v>0.89328974999999999</v>
      </c>
      <c r="G283" s="32">
        <v>1867.09933333</v>
      </c>
      <c r="H283" s="32">
        <v>3476.4723333299999</v>
      </c>
    </row>
    <row r="284" spans="1:8" hidden="1">
      <c r="A284" s="12" t="s">
        <v>283</v>
      </c>
      <c r="B284" s="17">
        <v>7688</v>
      </c>
      <c r="C284" s="33">
        <v>2257</v>
      </c>
      <c r="D284" s="33">
        <v>4212</v>
      </c>
      <c r="E284" s="33">
        <v>1219</v>
      </c>
      <c r="F284" s="36">
        <v>0.60155473999999998</v>
      </c>
      <c r="G284" s="33">
        <v>32073.445666669999</v>
      </c>
      <c r="H284" s="33">
        <v>19137.38066667</v>
      </c>
    </row>
    <row r="285" spans="1:8" hidden="1">
      <c r="A285" s="11" t="s">
        <v>284</v>
      </c>
      <c r="B285" s="16">
        <v>4627</v>
      </c>
      <c r="C285" s="32">
        <v>1450</v>
      </c>
      <c r="D285" s="32">
        <v>2612</v>
      </c>
      <c r="E285" s="32">
        <v>565</v>
      </c>
      <c r="F285" s="35">
        <v>0.63413268</v>
      </c>
      <c r="G285" s="32">
        <v>18952.30666667</v>
      </c>
      <c r="H285" s="32">
        <v>14489.284666670001</v>
      </c>
    </row>
    <row r="286" spans="1:8" hidden="1">
      <c r="A286" s="11" t="s">
        <v>285</v>
      </c>
      <c r="B286" s="16">
        <v>8983</v>
      </c>
      <c r="C286" s="32">
        <v>2816</v>
      </c>
      <c r="D286" s="32">
        <v>4969</v>
      </c>
      <c r="E286" s="32">
        <v>1198</v>
      </c>
      <c r="F286" s="35">
        <v>0.56616074000000005</v>
      </c>
      <c r="G286" s="32">
        <v>21607.120666670002</v>
      </c>
      <c r="H286" s="32">
        <v>14190.712</v>
      </c>
    </row>
    <row r="287" spans="1:8" hidden="1">
      <c r="A287" s="12" t="s">
        <v>286</v>
      </c>
      <c r="B287" s="17">
        <v>8144</v>
      </c>
      <c r="C287" s="33">
        <v>2623</v>
      </c>
      <c r="D287" s="33">
        <v>4466</v>
      </c>
      <c r="E287" s="33">
        <v>1055</v>
      </c>
      <c r="F287" s="36">
        <v>0.61706295</v>
      </c>
      <c r="G287" s="33">
        <v>36864.678999999996</v>
      </c>
      <c r="H287" s="33">
        <v>11340.911</v>
      </c>
    </row>
    <row r="288" spans="1:8" hidden="1">
      <c r="A288" s="11" t="s">
        <v>287</v>
      </c>
      <c r="B288" s="16">
        <v>9274</v>
      </c>
      <c r="C288" s="32">
        <v>2648</v>
      </c>
      <c r="D288" s="32">
        <v>5071</v>
      </c>
      <c r="E288" s="32">
        <v>1555</v>
      </c>
      <c r="F288" s="35">
        <v>0.77179321999999995</v>
      </c>
      <c r="G288" s="32">
        <v>69288.52</v>
      </c>
      <c r="H288" s="32">
        <v>29976.62233333</v>
      </c>
    </row>
    <row r="289" spans="1:8" hidden="1">
      <c r="A289" s="11" t="s">
        <v>288</v>
      </c>
      <c r="B289" s="16">
        <v>6582</v>
      </c>
      <c r="C289" s="32">
        <v>1767</v>
      </c>
      <c r="D289" s="32">
        <v>3708</v>
      </c>
      <c r="E289" s="32">
        <v>1107</v>
      </c>
      <c r="F289" s="35">
        <v>0.71282769999999995</v>
      </c>
      <c r="G289" s="32">
        <v>53890.846333330002</v>
      </c>
      <c r="H289" s="32">
        <v>17128.171333329999</v>
      </c>
    </row>
    <row r="290" spans="1:8" hidden="1">
      <c r="A290" s="12" t="s">
        <v>289</v>
      </c>
      <c r="B290" s="17">
        <v>7505</v>
      </c>
      <c r="C290" s="33">
        <v>2015</v>
      </c>
      <c r="D290" s="33">
        <v>4066</v>
      </c>
      <c r="E290" s="33">
        <v>1424</v>
      </c>
      <c r="F290" s="36">
        <v>0.74920187999999999</v>
      </c>
      <c r="G290" s="33">
        <v>72745.349333329999</v>
      </c>
      <c r="H290" s="33">
        <v>20538.29933333</v>
      </c>
    </row>
    <row r="291" spans="1:8" hidden="1">
      <c r="A291" s="11" t="s">
        <v>290</v>
      </c>
      <c r="B291" s="16">
        <v>2964</v>
      </c>
      <c r="C291" s="32">
        <v>765</v>
      </c>
      <c r="D291" s="32">
        <v>1626</v>
      </c>
      <c r="E291" s="32">
        <v>573</v>
      </c>
      <c r="F291" s="35">
        <v>0.92877259000000001</v>
      </c>
      <c r="G291" s="32">
        <v>31624.260999999999</v>
      </c>
      <c r="H291" s="32">
        <v>11205.156999999999</v>
      </c>
    </row>
    <row r="292" spans="1:8" hidden="1">
      <c r="A292" s="11" t="s">
        <v>291</v>
      </c>
      <c r="B292" s="16">
        <v>2080</v>
      </c>
      <c r="C292" s="32">
        <v>627</v>
      </c>
      <c r="D292" s="32">
        <v>1064</v>
      </c>
      <c r="E292" s="32">
        <v>389</v>
      </c>
      <c r="F292" s="35">
        <v>0.94463397000000004</v>
      </c>
      <c r="G292" s="32">
        <v>10961.795333329999</v>
      </c>
      <c r="H292" s="32">
        <v>7069.9653333300002</v>
      </c>
    </row>
    <row r="293" spans="1:8" hidden="1">
      <c r="A293" s="12" t="s">
        <v>292</v>
      </c>
      <c r="B293" s="17">
        <v>1267</v>
      </c>
      <c r="C293" s="33">
        <v>336</v>
      </c>
      <c r="D293" s="33">
        <v>680</v>
      </c>
      <c r="E293" s="33">
        <v>251</v>
      </c>
      <c r="F293" s="36">
        <v>1</v>
      </c>
      <c r="G293" s="33">
        <v>4849.1710000000003</v>
      </c>
      <c r="H293" s="33">
        <v>3993.08933333</v>
      </c>
    </row>
    <row r="294" spans="1:8" hidden="1">
      <c r="A294" s="11" t="s">
        <v>293</v>
      </c>
      <c r="B294" s="16">
        <v>3553</v>
      </c>
      <c r="C294" s="32">
        <v>1064</v>
      </c>
      <c r="D294" s="32">
        <v>1902</v>
      </c>
      <c r="E294" s="32">
        <v>587</v>
      </c>
      <c r="F294" s="35">
        <v>0.75949113999999995</v>
      </c>
      <c r="G294" s="32">
        <v>47117.553999999996</v>
      </c>
      <c r="H294" s="32">
        <v>8118.91</v>
      </c>
    </row>
    <row r="295" spans="1:8" hidden="1">
      <c r="A295" s="11" t="s">
        <v>294</v>
      </c>
      <c r="B295" s="16">
        <v>9749</v>
      </c>
      <c r="C295" s="32">
        <v>2865</v>
      </c>
      <c r="D295" s="32">
        <v>5404</v>
      </c>
      <c r="E295" s="32">
        <v>1480</v>
      </c>
      <c r="F295" s="35">
        <v>0.68756181999999999</v>
      </c>
      <c r="G295" s="32">
        <v>71881.055333330005</v>
      </c>
      <c r="H295" s="32">
        <v>31768.32</v>
      </c>
    </row>
    <row r="296" spans="1:8" hidden="1">
      <c r="A296" s="12" t="s">
        <v>295</v>
      </c>
      <c r="B296" s="17">
        <v>3472</v>
      </c>
      <c r="C296" s="33">
        <v>1070</v>
      </c>
      <c r="D296" s="33">
        <v>1875</v>
      </c>
      <c r="E296" s="33">
        <v>527</v>
      </c>
      <c r="F296" s="36">
        <v>0.71189745999999998</v>
      </c>
      <c r="G296" s="33">
        <v>17589.695</v>
      </c>
      <c r="H296" s="33">
        <v>8410.7676666700008</v>
      </c>
    </row>
    <row r="297" spans="1:8" hidden="1">
      <c r="A297" s="11" t="s">
        <v>296</v>
      </c>
      <c r="B297" s="16">
        <v>5856</v>
      </c>
      <c r="C297" s="32">
        <v>1627</v>
      </c>
      <c r="D297" s="32">
        <v>3274</v>
      </c>
      <c r="E297" s="32">
        <v>955</v>
      </c>
      <c r="F297" s="35">
        <v>0.72566679999999995</v>
      </c>
      <c r="G297" s="32">
        <v>39159.783666670002</v>
      </c>
      <c r="H297" s="32">
        <v>17811.09266667</v>
      </c>
    </row>
    <row r="298" spans="1:8" hidden="1">
      <c r="A298" s="11" t="s">
        <v>297</v>
      </c>
      <c r="B298" s="16">
        <v>2600</v>
      </c>
      <c r="C298" s="32">
        <v>706</v>
      </c>
      <c r="D298" s="32">
        <v>1409</v>
      </c>
      <c r="E298" s="32">
        <v>485</v>
      </c>
      <c r="F298" s="35">
        <v>0.85428481000000001</v>
      </c>
      <c r="G298" s="32">
        <v>31811.969333329998</v>
      </c>
      <c r="H298" s="32">
        <v>14421.58666667</v>
      </c>
    </row>
    <row r="299" spans="1:8" hidden="1">
      <c r="A299" s="12" t="s">
        <v>298</v>
      </c>
      <c r="B299" s="17">
        <v>3114</v>
      </c>
      <c r="C299" s="33">
        <v>800</v>
      </c>
      <c r="D299" s="33">
        <v>1667</v>
      </c>
      <c r="E299" s="33">
        <v>647</v>
      </c>
      <c r="F299" s="36">
        <v>0.97372429999999999</v>
      </c>
      <c r="G299" s="33">
        <v>37047.582666670001</v>
      </c>
      <c r="H299" s="33">
        <v>11560.249</v>
      </c>
    </row>
    <row r="300" spans="1:8" hidden="1">
      <c r="A300" s="11" t="s">
        <v>299</v>
      </c>
      <c r="B300" s="16">
        <v>7129</v>
      </c>
      <c r="C300" s="32">
        <v>1932</v>
      </c>
      <c r="D300" s="32">
        <v>3940</v>
      </c>
      <c r="E300" s="32">
        <v>1257</v>
      </c>
      <c r="F300" s="35">
        <v>0.64185934</v>
      </c>
      <c r="G300" s="32">
        <v>63395.981</v>
      </c>
      <c r="H300" s="32">
        <v>17779.402333329999</v>
      </c>
    </row>
    <row r="301" spans="1:8" hidden="1">
      <c r="A301" s="11" t="s">
        <v>300</v>
      </c>
      <c r="B301" s="16">
        <v>5981</v>
      </c>
      <c r="C301" s="32">
        <v>1624</v>
      </c>
      <c r="D301" s="32">
        <v>3217</v>
      </c>
      <c r="E301" s="32">
        <v>1140</v>
      </c>
      <c r="F301" s="35">
        <v>0.73893708999999996</v>
      </c>
      <c r="G301" s="32">
        <v>47609.010333329999</v>
      </c>
      <c r="H301" s="32">
        <v>16317.34133333</v>
      </c>
    </row>
    <row r="302" spans="1:8" hidden="1">
      <c r="A302" s="12" t="s">
        <v>301</v>
      </c>
      <c r="B302" s="17">
        <v>2019</v>
      </c>
      <c r="C302" s="33">
        <v>558</v>
      </c>
      <c r="D302" s="33">
        <v>1038</v>
      </c>
      <c r="E302" s="33">
        <v>423</v>
      </c>
      <c r="F302" s="36">
        <v>0.88805561</v>
      </c>
      <c r="G302" s="33">
        <v>10629.644666669999</v>
      </c>
      <c r="H302" s="33">
        <v>6980.4273333299998</v>
      </c>
    </row>
    <row r="303" spans="1:8" hidden="1">
      <c r="A303" s="11" t="s">
        <v>302</v>
      </c>
      <c r="B303" s="16">
        <v>1569</v>
      </c>
      <c r="C303" s="32">
        <v>367</v>
      </c>
      <c r="D303" s="32">
        <v>825</v>
      </c>
      <c r="E303" s="32">
        <v>377</v>
      </c>
      <c r="F303" s="35">
        <v>1</v>
      </c>
      <c r="G303" s="32">
        <v>25386.43366667</v>
      </c>
      <c r="H303" s="32">
        <v>7139.1063333299999</v>
      </c>
    </row>
    <row r="304" spans="1:8" hidden="1">
      <c r="A304" s="11" t="s">
        <v>303</v>
      </c>
      <c r="B304" s="16">
        <v>2146</v>
      </c>
      <c r="C304" s="32">
        <v>505</v>
      </c>
      <c r="D304" s="32">
        <v>1211</v>
      </c>
      <c r="E304" s="32">
        <v>430</v>
      </c>
      <c r="F304" s="35">
        <v>1</v>
      </c>
      <c r="G304" s="32">
        <v>35171.830999999998</v>
      </c>
      <c r="H304" s="32">
        <v>9344.0286666699994</v>
      </c>
    </row>
    <row r="305" spans="1:8" hidden="1">
      <c r="A305" s="11" t="s">
        <v>304</v>
      </c>
      <c r="B305" s="16">
        <v>3572</v>
      </c>
      <c r="C305" s="32">
        <v>908</v>
      </c>
      <c r="D305" s="32">
        <v>1943</v>
      </c>
      <c r="E305" s="32">
        <v>721</v>
      </c>
      <c r="F305" s="35">
        <v>1</v>
      </c>
      <c r="G305" s="32">
        <v>67291.853000000003</v>
      </c>
      <c r="H305" s="32">
        <v>26583.381333329999</v>
      </c>
    </row>
    <row r="306" spans="1:8" ht="15.75" hidden="1" thickBot="1">
      <c r="A306" s="13" t="s">
        <v>305</v>
      </c>
      <c r="B306" s="18">
        <v>265595</v>
      </c>
      <c r="C306" s="34">
        <v>74915</v>
      </c>
      <c r="D306" s="34">
        <v>148153</v>
      </c>
      <c r="E306" s="34">
        <v>42527</v>
      </c>
      <c r="F306" s="37">
        <v>27.388347889999999</v>
      </c>
      <c r="G306" s="34">
        <v>1407941.3729999999</v>
      </c>
      <c r="H306" s="34">
        <v>622576.87266667001</v>
      </c>
    </row>
    <row r="307" spans="1:8" hidden="1">
      <c r="A307" s="11" t="s">
        <v>306</v>
      </c>
      <c r="B307" s="16">
        <v>187973</v>
      </c>
      <c r="C307" s="32">
        <v>51736</v>
      </c>
      <c r="D307" s="32">
        <v>113202</v>
      </c>
      <c r="E307" s="32">
        <v>23035</v>
      </c>
      <c r="F307" s="35">
        <v>0.52931676000000005</v>
      </c>
      <c r="G307" s="32">
        <v>397142.98566667002</v>
      </c>
      <c r="H307" s="32">
        <v>138436.93033333</v>
      </c>
    </row>
    <row r="308" spans="1:8" hidden="1">
      <c r="A308" s="11" t="s">
        <v>307</v>
      </c>
      <c r="B308" s="16">
        <v>4259</v>
      </c>
      <c r="C308" s="32">
        <v>1215</v>
      </c>
      <c r="D308" s="32">
        <v>2243</v>
      </c>
      <c r="E308" s="32">
        <v>801</v>
      </c>
      <c r="F308" s="35">
        <v>0.79282072999999997</v>
      </c>
      <c r="G308" s="32">
        <v>23422.508666670001</v>
      </c>
      <c r="H308" s="32">
        <v>11569.058000000001</v>
      </c>
    </row>
    <row r="309" spans="1:8" hidden="1">
      <c r="A309" s="12" t="s">
        <v>308</v>
      </c>
      <c r="B309" s="17">
        <v>966</v>
      </c>
      <c r="C309" s="33">
        <v>244</v>
      </c>
      <c r="D309" s="33">
        <v>517</v>
      </c>
      <c r="E309" s="33">
        <v>205</v>
      </c>
      <c r="F309" s="36">
        <v>1</v>
      </c>
      <c r="G309" s="33">
        <v>22258.89566667</v>
      </c>
      <c r="H309" s="33">
        <v>11070.259666669999</v>
      </c>
    </row>
    <row r="310" spans="1:8" hidden="1">
      <c r="A310" s="11" t="s">
        <v>309</v>
      </c>
      <c r="B310" s="16">
        <v>4627</v>
      </c>
      <c r="C310" s="32">
        <v>1175</v>
      </c>
      <c r="D310" s="32">
        <v>2619</v>
      </c>
      <c r="E310" s="32">
        <v>833</v>
      </c>
      <c r="F310" s="35">
        <v>0.94336425999999995</v>
      </c>
      <c r="G310" s="32">
        <v>64328.726999999999</v>
      </c>
      <c r="H310" s="32">
        <v>22520.901999999998</v>
      </c>
    </row>
    <row r="311" spans="1:8" hidden="1">
      <c r="A311" s="11" t="s">
        <v>310</v>
      </c>
      <c r="B311" s="16">
        <v>4842</v>
      </c>
      <c r="C311" s="32">
        <v>1265</v>
      </c>
      <c r="D311" s="32">
        <v>2837</v>
      </c>
      <c r="E311" s="32">
        <v>740</v>
      </c>
      <c r="F311" s="35">
        <v>0.87085688999999999</v>
      </c>
      <c r="G311" s="32">
        <v>64152.861666670004</v>
      </c>
      <c r="H311" s="32">
        <v>19660.754333329998</v>
      </c>
    </row>
    <row r="312" spans="1:8" hidden="1">
      <c r="A312" s="12" t="s">
        <v>311</v>
      </c>
      <c r="B312" s="17">
        <v>5253</v>
      </c>
      <c r="C312" s="33">
        <v>1443</v>
      </c>
      <c r="D312" s="33">
        <v>2912</v>
      </c>
      <c r="E312" s="33">
        <v>898</v>
      </c>
      <c r="F312" s="36">
        <v>0.64562633999999997</v>
      </c>
      <c r="G312" s="33">
        <v>16613.617666670001</v>
      </c>
      <c r="H312" s="33">
        <v>11674.049000000001</v>
      </c>
    </row>
    <row r="313" spans="1:8" hidden="1">
      <c r="A313" s="11" t="s">
        <v>312</v>
      </c>
      <c r="B313" s="16">
        <v>1743</v>
      </c>
      <c r="C313" s="32">
        <v>451</v>
      </c>
      <c r="D313" s="32">
        <v>892</v>
      </c>
      <c r="E313" s="32">
        <v>400</v>
      </c>
      <c r="F313" s="35">
        <v>1</v>
      </c>
      <c r="G313" s="32">
        <v>15167.78966667</v>
      </c>
      <c r="H313" s="32">
        <v>8323.3263333300001</v>
      </c>
    </row>
    <row r="314" spans="1:8" hidden="1">
      <c r="A314" s="11" t="s">
        <v>313</v>
      </c>
      <c r="B314" s="16">
        <v>6631</v>
      </c>
      <c r="C314" s="32">
        <v>1894</v>
      </c>
      <c r="D314" s="32">
        <v>3544</v>
      </c>
      <c r="E314" s="32">
        <v>1193</v>
      </c>
      <c r="F314" s="35">
        <v>0.76452403000000002</v>
      </c>
      <c r="G314" s="32">
        <v>85034.008666669994</v>
      </c>
      <c r="H314" s="32">
        <v>18585.099666670001</v>
      </c>
    </row>
    <row r="315" spans="1:8" hidden="1">
      <c r="A315" s="12" t="s">
        <v>314</v>
      </c>
      <c r="B315" s="17">
        <v>4787</v>
      </c>
      <c r="C315" s="33">
        <v>1334</v>
      </c>
      <c r="D315" s="33">
        <v>2568</v>
      </c>
      <c r="E315" s="33">
        <v>885</v>
      </c>
      <c r="F315" s="36">
        <v>0.72823912000000002</v>
      </c>
      <c r="G315" s="33">
        <v>38227.741666670001</v>
      </c>
      <c r="H315" s="33">
        <v>13707.067999999999</v>
      </c>
    </row>
    <row r="316" spans="1:8" hidden="1">
      <c r="A316" s="11" t="s">
        <v>315</v>
      </c>
      <c r="B316" s="16">
        <v>3275</v>
      </c>
      <c r="C316" s="32">
        <v>865</v>
      </c>
      <c r="D316" s="32">
        <v>1717</v>
      </c>
      <c r="E316" s="32">
        <v>693</v>
      </c>
      <c r="F316" s="35">
        <v>1</v>
      </c>
      <c r="G316" s="32">
        <v>38786.582999999999</v>
      </c>
      <c r="H316" s="32">
        <v>14549.197</v>
      </c>
    </row>
    <row r="317" spans="1:8" hidden="1">
      <c r="A317" s="11" t="s">
        <v>316</v>
      </c>
      <c r="B317" s="16">
        <v>951</v>
      </c>
      <c r="C317" s="32">
        <v>229</v>
      </c>
      <c r="D317" s="32">
        <v>503</v>
      </c>
      <c r="E317" s="32">
        <v>219</v>
      </c>
      <c r="F317" s="35">
        <v>1</v>
      </c>
      <c r="G317" s="32">
        <v>15553.75566667</v>
      </c>
      <c r="H317" s="32">
        <v>5599.9383333300002</v>
      </c>
    </row>
    <row r="318" spans="1:8" hidden="1">
      <c r="A318" s="12" t="s">
        <v>317</v>
      </c>
      <c r="B318" s="17">
        <v>981</v>
      </c>
      <c r="C318" s="33">
        <v>249</v>
      </c>
      <c r="D318" s="33">
        <v>484</v>
      </c>
      <c r="E318" s="33">
        <v>248</v>
      </c>
      <c r="F318" s="36">
        <v>1</v>
      </c>
      <c r="G318" s="33">
        <v>15869.438333329999</v>
      </c>
      <c r="H318" s="33">
        <v>14873.03333333</v>
      </c>
    </row>
    <row r="319" spans="1:8" hidden="1">
      <c r="A319" s="11" t="s">
        <v>318</v>
      </c>
      <c r="B319" s="16">
        <v>6920</v>
      </c>
      <c r="C319" s="32">
        <v>1891</v>
      </c>
      <c r="D319" s="32">
        <v>3768</v>
      </c>
      <c r="E319" s="32">
        <v>1261</v>
      </c>
      <c r="F319" s="35">
        <v>0.60613600000000001</v>
      </c>
      <c r="G319" s="32">
        <v>28131.504000000001</v>
      </c>
      <c r="H319" s="32">
        <v>16298.989333330001</v>
      </c>
    </row>
    <row r="320" spans="1:8" hidden="1">
      <c r="A320" s="11" t="s">
        <v>319</v>
      </c>
      <c r="B320" s="16">
        <v>2554</v>
      </c>
      <c r="C320" s="32">
        <v>677</v>
      </c>
      <c r="D320" s="32">
        <v>1314</v>
      </c>
      <c r="E320" s="32">
        <v>563</v>
      </c>
      <c r="F320" s="35">
        <v>0.92226693000000004</v>
      </c>
      <c r="G320" s="32">
        <v>23575.831666670001</v>
      </c>
      <c r="H320" s="32">
        <v>14887.02433333</v>
      </c>
    </row>
    <row r="321" spans="1:8" hidden="1">
      <c r="A321" s="12" t="s">
        <v>320</v>
      </c>
      <c r="B321" s="17">
        <v>3978</v>
      </c>
      <c r="C321" s="33">
        <v>1047</v>
      </c>
      <c r="D321" s="33">
        <v>2147</v>
      </c>
      <c r="E321" s="33">
        <v>784</v>
      </c>
      <c r="F321" s="36">
        <v>0.72333354000000005</v>
      </c>
      <c r="G321" s="33">
        <v>29619.490333329999</v>
      </c>
      <c r="H321" s="33">
        <v>10808.527666669999</v>
      </c>
    </row>
    <row r="322" spans="1:8" hidden="1">
      <c r="A322" s="11" t="s">
        <v>321</v>
      </c>
      <c r="B322" s="16">
        <v>11803</v>
      </c>
      <c r="C322" s="32">
        <v>3322</v>
      </c>
      <c r="D322" s="32">
        <v>6615</v>
      </c>
      <c r="E322" s="32">
        <v>1866</v>
      </c>
      <c r="F322" s="35">
        <v>0.58827032000000001</v>
      </c>
      <c r="G322" s="32">
        <v>56043.883999999998</v>
      </c>
      <c r="H322" s="32">
        <v>21514.04</v>
      </c>
    </row>
    <row r="323" spans="1:8" hidden="1">
      <c r="A323" s="11" t="s">
        <v>322</v>
      </c>
      <c r="B323" s="16">
        <v>5631</v>
      </c>
      <c r="C323" s="32">
        <v>1381</v>
      </c>
      <c r="D323" s="32">
        <v>3108</v>
      </c>
      <c r="E323" s="32">
        <v>1142</v>
      </c>
      <c r="F323" s="35">
        <v>0.68499538000000004</v>
      </c>
      <c r="G323" s="32">
        <v>35538.073333330001</v>
      </c>
      <c r="H323" s="32">
        <v>18104.399000000001</v>
      </c>
    </row>
    <row r="324" spans="1:8" hidden="1">
      <c r="A324" s="12" t="s">
        <v>323</v>
      </c>
      <c r="B324" s="17">
        <v>2029</v>
      </c>
      <c r="C324" s="33">
        <v>503</v>
      </c>
      <c r="D324" s="33">
        <v>1070</v>
      </c>
      <c r="E324" s="33">
        <v>456</v>
      </c>
      <c r="F324" s="36">
        <v>1</v>
      </c>
      <c r="G324" s="33">
        <v>14862.46666667</v>
      </c>
      <c r="H324" s="33">
        <v>4997.1890000000003</v>
      </c>
    </row>
    <row r="325" spans="1:8" hidden="1">
      <c r="A325" s="11" t="s">
        <v>324</v>
      </c>
      <c r="B325" s="16">
        <v>6299</v>
      </c>
      <c r="C325" s="32">
        <v>1703</v>
      </c>
      <c r="D325" s="32">
        <v>3528</v>
      </c>
      <c r="E325" s="32">
        <v>1068</v>
      </c>
      <c r="F325" s="35">
        <v>0.79151777000000001</v>
      </c>
      <c r="G325" s="32">
        <v>106137.94866667</v>
      </c>
      <c r="H325" s="32">
        <v>21944.59166667</v>
      </c>
    </row>
    <row r="326" spans="1:8" hidden="1">
      <c r="A326" s="11" t="s">
        <v>325</v>
      </c>
      <c r="B326" s="16">
        <v>16162</v>
      </c>
      <c r="C326" s="32">
        <v>4937</v>
      </c>
      <c r="D326" s="32">
        <v>8926</v>
      </c>
      <c r="E326" s="32">
        <v>2299</v>
      </c>
      <c r="F326" s="35">
        <v>0.61633093000000005</v>
      </c>
      <c r="G326" s="32">
        <v>90930.511333329996</v>
      </c>
      <c r="H326" s="32">
        <v>31376.295666670001</v>
      </c>
    </row>
    <row r="327" spans="1:8" hidden="1">
      <c r="A327" s="12" t="s">
        <v>326</v>
      </c>
      <c r="B327" s="17">
        <v>7855</v>
      </c>
      <c r="C327" s="33">
        <v>2492</v>
      </c>
      <c r="D327" s="33">
        <v>4404</v>
      </c>
      <c r="E327" s="33">
        <v>959</v>
      </c>
      <c r="F327" s="36">
        <v>0.63097753000000001</v>
      </c>
      <c r="G327" s="33">
        <v>31563.895333330001</v>
      </c>
      <c r="H327" s="33">
        <v>16202.966</v>
      </c>
    </row>
    <row r="328" spans="1:8" hidden="1">
      <c r="A328" s="11" t="s">
        <v>327</v>
      </c>
      <c r="B328" s="16">
        <v>6086</v>
      </c>
      <c r="C328" s="32">
        <v>2072</v>
      </c>
      <c r="D328" s="32">
        <v>3333</v>
      </c>
      <c r="E328" s="32">
        <v>681</v>
      </c>
      <c r="F328" s="35">
        <v>0.61479751000000005</v>
      </c>
      <c r="G328" s="32">
        <v>15495.20933333</v>
      </c>
      <c r="H328" s="32">
        <v>13923.406999999999</v>
      </c>
    </row>
    <row r="329" spans="1:8" hidden="1">
      <c r="A329" s="11" t="s">
        <v>328</v>
      </c>
      <c r="B329" s="16">
        <v>13764</v>
      </c>
      <c r="C329" s="32">
        <v>4406</v>
      </c>
      <c r="D329" s="32">
        <v>7762</v>
      </c>
      <c r="E329" s="32">
        <v>1596</v>
      </c>
      <c r="F329" s="35">
        <v>0.56233345999999995</v>
      </c>
      <c r="G329" s="32">
        <v>31285.183333329998</v>
      </c>
      <c r="H329" s="32">
        <v>20863.112000000001</v>
      </c>
    </row>
    <row r="330" spans="1:8" hidden="1">
      <c r="A330" s="12" t="s">
        <v>329</v>
      </c>
      <c r="B330" s="17">
        <v>4128</v>
      </c>
      <c r="C330" s="33">
        <v>1109</v>
      </c>
      <c r="D330" s="33">
        <v>2228</v>
      </c>
      <c r="E330" s="33">
        <v>791</v>
      </c>
      <c r="F330" s="36">
        <v>0.79668380999999999</v>
      </c>
      <c r="G330" s="33">
        <v>32202.73666667</v>
      </c>
      <c r="H330" s="33">
        <v>16462.07</v>
      </c>
    </row>
    <row r="331" spans="1:8" hidden="1">
      <c r="A331" s="11" t="s">
        <v>330</v>
      </c>
      <c r="B331" s="16">
        <v>854</v>
      </c>
      <c r="C331" s="32">
        <v>201</v>
      </c>
      <c r="D331" s="32">
        <v>463</v>
      </c>
      <c r="E331" s="32">
        <v>190</v>
      </c>
      <c r="F331" s="35">
        <v>1</v>
      </c>
      <c r="G331" s="32">
        <v>5361.1639999999998</v>
      </c>
      <c r="H331" s="32">
        <v>4604.8456666700004</v>
      </c>
    </row>
    <row r="332" spans="1:8" ht="15.75" hidden="1" thickBot="1">
      <c r="A332" s="13" t="s">
        <v>331</v>
      </c>
      <c r="B332" s="18">
        <v>314351</v>
      </c>
      <c r="C332" s="34">
        <v>87841</v>
      </c>
      <c r="D332" s="34">
        <v>182704</v>
      </c>
      <c r="E332" s="34">
        <v>43806</v>
      </c>
      <c r="F332" s="37">
        <v>19.81239128</v>
      </c>
      <c r="G332" s="34">
        <v>1297306.8119999999</v>
      </c>
      <c r="H332" s="34">
        <v>502557.07333332999</v>
      </c>
    </row>
    <row r="333" spans="1:8" hidden="1">
      <c r="A333" s="11" t="s">
        <v>332</v>
      </c>
      <c r="B333" s="16">
        <v>21909</v>
      </c>
      <c r="C333" s="32">
        <v>6106</v>
      </c>
      <c r="D333" s="32">
        <v>11911</v>
      </c>
      <c r="E333" s="32">
        <v>3892</v>
      </c>
      <c r="F333" s="35">
        <v>0.60961301000000001</v>
      </c>
      <c r="G333" s="32">
        <v>108493.83366667001</v>
      </c>
      <c r="H333" s="32">
        <v>51995.120999999999</v>
      </c>
    </row>
    <row r="334" spans="1:8" hidden="1">
      <c r="A334" s="11" t="s">
        <v>333</v>
      </c>
      <c r="B334" s="16">
        <v>13001</v>
      </c>
      <c r="C334" s="32">
        <v>3901</v>
      </c>
      <c r="D334" s="32">
        <v>7059</v>
      </c>
      <c r="E334" s="32">
        <v>2041</v>
      </c>
      <c r="F334" s="35">
        <v>0.59151547000000004</v>
      </c>
      <c r="G334" s="32">
        <v>66850.298333330007</v>
      </c>
      <c r="H334" s="32">
        <v>23661.942666669998</v>
      </c>
    </row>
    <row r="335" spans="1:8" hidden="1">
      <c r="A335" s="12" t="s">
        <v>334</v>
      </c>
      <c r="B335" s="17">
        <v>2518</v>
      </c>
      <c r="C335" s="33">
        <v>640</v>
      </c>
      <c r="D335" s="33">
        <v>1378</v>
      </c>
      <c r="E335" s="33">
        <v>500</v>
      </c>
      <c r="F335" s="36">
        <v>1</v>
      </c>
      <c r="G335" s="33">
        <v>8931.2090000000007</v>
      </c>
      <c r="H335" s="33">
        <v>11188.93133333</v>
      </c>
    </row>
    <row r="336" spans="1:8" hidden="1">
      <c r="A336" s="11" t="s">
        <v>335</v>
      </c>
      <c r="B336" s="16">
        <v>23432</v>
      </c>
      <c r="C336" s="32">
        <v>7125</v>
      </c>
      <c r="D336" s="32">
        <v>12800</v>
      </c>
      <c r="E336" s="32">
        <v>3507</v>
      </c>
      <c r="F336" s="35">
        <v>0.58588430999999996</v>
      </c>
      <c r="G336" s="32">
        <v>68782.916333329995</v>
      </c>
      <c r="H336" s="32">
        <v>45992.338333330001</v>
      </c>
    </row>
    <row r="337" spans="1:8" hidden="1">
      <c r="A337" s="11" t="s">
        <v>336</v>
      </c>
      <c r="B337" s="16">
        <v>2633</v>
      </c>
      <c r="C337" s="32">
        <v>747</v>
      </c>
      <c r="D337" s="32">
        <v>1376</v>
      </c>
      <c r="E337" s="32">
        <v>510</v>
      </c>
      <c r="F337" s="35">
        <v>0.77105181</v>
      </c>
      <c r="G337" s="32">
        <v>10974.29766667</v>
      </c>
      <c r="H337" s="32">
        <v>6477.82</v>
      </c>
    </row>
    <row r="338" spans="1:8" hidden="1">
      <c r="A338" s="12" t="s">
        <v>337</v>
      </c>
      <c r="B338" s="17">
        <v>3508</v>
      </c>
      <c r="C338" s="33">
        <v>973</v>
      </c>
      <c r="D338" s="33">
        <v>1838</v>
      </c>
      <c r="E338" s="33">
        <v>697</v>
      </c>
      <c r="F338" s="36">
        <v>0.89673106000000002</v>
      </c>
      <c r="G338" s="33">
        <v>74561.267999999996</v>
      </c>
      <c r="H338" s="33">
        <v>16823.883666670001</v>
      </c>
    </row>
    <row r="339" spans="1:8" hidden="1">
      <c r="A339" s="11" t="s">
        <v>338</v>
      </c>
      <c r="B339" s="16">
        <v>19780</v>
      </c>
      <c r="C339" s="32">
        <v>5842</v>
      </c>
      <c r="D339" s="32">
        <v>10940</v>
      </c>
      <c r="E339" s="32">
        <v>2998</v>
      </c>
      <c r="F339" s="35">
        <v>0.60079696999999999</v>
      </c>
      <c r="G339" s="32">
        <v>88711.775999999998</v>
      </c>
      <c r="H339" s="32">
        <v>37624.11266667</v>
      </c>
    </row>
    <row r="340" spans="1:8" hidden="1">
      <c r="A340" s="11" t="s">
        <v>339</v>
      </c>
      <c r="B340" s="16">
        <v>14890</v>
      </c>
      <c r="C340" s="32">
        <v>4309</v>
      </c>
      <c r="D340" s="32">
        <v>8225</v>
      </c>
      <c r="E340" s="32">
        <v>2356</v>
      </c>
      <c r="F340" s="35">
        <v>0.59321270999999998</v>
      </c>
      <c r="G340" s="32">
        <v>64036.148999999998</v>
      </c>
      <c r="H340" s="32">
        <v>32550.393666669999</v>
      </c>
    </row>
    <row r="341" spans="1:8" hidden="1">
      <c r="A341" s="12" t="s">
        <v>340</v>
      </c>
      <c r="B341" s="17">
        <v>2541</v>
      </c>
      <c r="C341" s="33">
        <v>626</v>
      </c>
      <c r="D341" s="33">
        <v>1381</v>
      </c>
      <c r="E341" s="33">
        <v>534</v>
      </c>
      <c r="F341" s="36">
        <v>0.83607127999999997</v>
      </c>
      <c r="G341" s="33">
        <v>18134.890666669999</v>
      </c>
      <c r="H341" s="33">
        <v>6583.5856666700001</v>
      </c>
    </row>
    <row r="342" spans="1:8" hidden="1">
      <c r="A342" s="11" t="s">
        <v>341</v>
      </c>
      <c r="B342" s="16">
        <v>1620</v>
      </c>
      <c r="C342" s="32">
        <v>431</v>
      </c>
      <c r="D342" s="32">
        <v>857</v>
      </c>
      <c r="E342" s="32">
        <v>332</v>
      </c>
      <c r="F342" s="35">
        <v>0.93673501999999997</v>
      </c>
      <c r="G342" s="32">
        <v>18507.67333333</v>
      </c>
      <c r="H342" s="32">
        <v>8128.7263333299998</v>
      </c>
    </row>
    <row r="343" spans="1:8" hidden="1">
      <c r="A343" s="11" t="s">
        <v>342</v>
      </c>
      <c r="B343" s="16">
        <v>2148</v>
      </c>
      <c r="C343" s="32">
        <v>585</v>
      </c>
      <c r="D343" s="32">
        <v>1122</v>
      </c>
      <c r="E343" s="32">
        <v>441</v>
      </c>
      <c r="F343" s="35">
        <v>0.99421115000000004</v>
      </c>
      <c r="G343" s="32">
        <v>12233.52266667</v>
      </c>
      <c r="H343" s="32">
        <v>6923.8836666699999</v>
      </c>
    </row>
    <row r="344" spans="1:8" hidden="1">
      <c r="A344" s="12" t="s">
        <v>343</v>
      </c>
      <c r="B344" s="17">
        <v>1376</v>
      </c>
      <c r="C344" s="33">
        <v>355</v>
      </c>
      <c r="D344" s="33">
        <v>718</v>
      </c>
      <c r="E344" s="33">
        <v>303</v>
      </c>
      <c r="F344" s="36">
        <v>1</v>
      </c>
      <c r="G344" s="33">
        <v>31909.023333329998</v>
      </c>
      <c r="H344" s="33">
        <v>12983.590666669999</v>
      </c>
    </row>
    <row r="345" spans="1:8" hidden="1">
      <c r="A345" s="11" t="s">
        <v>344</v>
      </c>
      <c r="B345" s="16">
        <v>466</v>
      </c>
      <c r="C345" s="32">
        <v>111</v>
      </c>
      <c r="D345" s="32">
        <v>245</v>
      </c>
      <c r="E345" s="32">
        <v>110</v>
      </c>
      <c r="F345" s="35">
        <v>1</v>
      </c>
      <c r="G345" s="32">
        <v>3744.3049999999998</v>
      </c>
      <c r="H345" s="32">
        <v>4401.7929999999997</v>
      </c>
    </row>
    <row r="346" spans="1:8" hidden="1">
      <c r="A346" s="11" t="s">
        <v>345</v>
      </c>
      <c r="B346" s="16">
        <v>859</v>
      </c>
      <c r="C346" s="32">
        <v>206</v>
      </c>
      <c r="D346" s="32">
        <v>438</v>
      </c>
      <c r="E346" s="32">
        <v>215</v>
      </c>
      <c r="F346" s="35">
        <v>1</v>
      </c>
      <c r="G346" s="32">
        <v>12528.334999999999</v>
      </c>
      <c r="H346" s="32">
        <v>9677.0653333299997</v>
      </c>
    </row>
    <row r="347" spans="1:8" hidden="1">
      <c r="A347" s="12" t="s">
        <v>346</v>
      </c>
      <c r="B347" s="17">
        <v>2459</v>
      </c>
      <c r="C347" s="33">
        <v>700</v>
      </c>
      <c r="D347" s="33">
        <v>1289</v>
      </c>
      <c r="E347" s="33">
        <v>470</v>
      </c>
      <c r="F347" s="36">
        <v>0.85975497000000001</v>
      </c>
      <c r="G347" s="33">
        <v>16384.400666670001</v>
      </c>
      <c r="H347" s="33">
        <v>6578.50433333</v>
      </c>
    </row>
    <row r="348" spans="1:8" hidden="1">
      <c r="A348" s="11" t="s">
        <v>347</v>
      </c>
      <c r="B348" s="16">
        <v>1255</v>
      </c>
      <c r="C348" s="32">
        <v>378</v>
      </c>
      <c r="D348" s="32">
        <v>619</v>
      </c>
      <c r="E348" s="32">
        <v>258</v>
      </c>
      <c r="F348" s="35">
        <v>1</v>
      </c>
      <c r="G348" s="32">
        <v>9169.0076666700006</v>
      </c>
      <c r="H348" s="32">
        <v>6890.4436666700003</v>
      </c>
    </row>
    <row r="349" spans="1:8" hidden="1">
      <c r="A349" s="11" t="s">
        <v>348</v>
      </c>
      <c r="B349" s="16">
        <v>3846</v>
      </c>
      <c r="C349" s="32">
        <v>1190</v>
      </c>
      <c r="D349" s="32">
        <v>2066</v>
      </c>
      <c r="E349" s="32">
        <v>590</v>
      </c>
      <c r="F349" s="35">
        <v>0.73798620000000004</v>
      </c>
      <c r="G349" s="32">
        <v>34554.10333333</v>
      </c>
      <c r="H349" s="32">
        <v>14979.482666669999</v>
      </c>
    </row>
    <row r="350" spans="1:8" hidden="1">
      <c r="A350" s="12" t="s">
        <v>349</v>
      </c>
      <c r="B350" s="17">
        <v>630</v>
      </c>
      <c r="C350" s="33">
        <v>141</v>
      </c>
      <c r="D350" s="33">
        <v>330</v>
      </c>
      <c r="E350" s="33">
        <v>159</v>
      </c>
      <c r="F350" s="36">
        <v>1</v>
      </c>
      <c r="G350" s="33">
        <v>4969.6930000000002</v>
      </c>
      <c r="H350" s="33">
        <v>4958.3090000000002</v>
      </c>
    </row>
    <row r="351" spans="1:8" hidden="1">
      <c r="A351" s="11" t="s">
        <v>350</v>
      </c>
      <c r="B351" s="16">
        <v>1094</v>
      </c>
      <c r="C351" s="32">
        <v>271</v>
      </c>
      <c r="D351" s="32">
        <v>604</v>
      </c>
      <c r="E351" s="32">
        <v>219</v>
      </c>
      <c r="F351" s="35">
        <v>1</v>
      </c>
      <c r="G351" s="32">
        <v>15560.11266667</v>
      </c>
      <c r="H351" s="32">
        <v>7353.3723333300004</v>
      </c>
    </row>
    <row r="352" spans="1:8" hidden="1">
      <c r="A352" s="11" t="s">
        <v>351</v>
      </c>
      <c r="B352" s="16">
        <v>4410</v>
      </c>
      <c r="C352" s="32">
        <v>1350</v>
      </c>
      <c r="D352" s="32">
        <v>2407</v>
      </c>
      <c r="E352" s="32">
        <v>653</v>
      </c>
      <c r="F352" s="35">
        <v>0.70210070999999996</v>
      </c>
      <c r="G352" s="32">
        <v>24874.96133333</v>
      </c>
      <c r="H352" s="32">
        <v>11982.81633333</v>
      </c>
    </row>
    <row r="353" spans="1:8" hidden="1">
      <c r="A353" s="12" t="s">
        <v>352</v>
      </c>
      <c r="B353" s="17">
        <v>5129</v>
      </c>
      <c r="C353" s="33">
        <v>1442</v>
      </c>
      <c r="D353" s="33">
        <v>2759</v>
      </c>
      <c r="E353" s="33">
        <v>928</v>
      </c>
      <c r="F353" s="36">
        <v>0.87678383999999998</v>
      </c>
      <c r="G353" s="33">
        <v>74076.585333330004</v>
      </c>
      <c r="H353" s="33">
        <v>25380.728999999999</v>
      </c>
    </row>
    <row r="354" spans="1:8" hidden="1">
      <c r="A354" s="11" t="s">
        <v>353</v>
      </c>
      <c r="B354" s="16">
        <v>584</v>
      </c>
      <c r="C354" s="32">
        <v>130</v>
      </c>
      <c r="D354" s="32">
        <v>294</v>
      </c>
      <c r="E354" s="32">
        <v>160</v>
      </c>
      <c r="F354" s="35">
        <v>1</v>
      </c>
      <c r="G354" s="32">
        <v>2916.4123333299999</v>
      </c>
      <c r="H354" s="32">
        <v>2749.105</v>
      </c>
    </row>
    <row r="355" spans="1:8" hidden="1">
      <c r="A355" s="11" t="s">
        <v>354</v>
      </c>
      <c r="B355" s="16">
        <v>6801</v>
      </c>
      <c r="C355" s="32">
        <v>1996</v>
      </c>
      <c r="D355" s="32">
        <v>3654</v>
      </c>
      <c r="E355" s="32">
        <v>1151</v>
      </c>
      <c r="F355" s="35">
        <v>0.68834658000000004</v>
      </c>
      <c r="G355" s="32">
        <v>61638.772666669996</v>
      </c>
      <c r="H355" s="32">
        <v>20392.240000000002</v>
      </c>
    </row>
    <row r="356" spans="1:8" ht="15.75" hidden="1" thickBot="1">
      <c r="A356" s="13" t="s">
        <v>355</v>
      </c>
      <c r="B356" s="18">
        <v>136889</v>
      </c>
      <c r="C356" s="34">
        <v>39555</v>
      </c>
      <c r="D356" s="34">
        <v>74310</v>
      </c>
      <c r="E356" s="34">
        <v>23024</v>
      </c>
      <c r="F356" s="37">
        <v>19.280795080000001</v>
      </c>
      <c r="G356" s="34">
        <v>832543.54700000002</v>
      </c>
      <c r="H356" s="34">
        <v>376278.19033333001</v>
      </c>
    </row>
    <row r="357" spans="1:8" hidden="1">
      <c r="A357" s="11" t="s">
        <v>356</v>
      </c>
      <c r="B357" s="16">
        <v>50661</v>
      </c>
      <c r="C357" s="32">
        <v>14468</v>
      </c>
      <c r="D357" s="32">
        <v>29596</v>
      </c>
      <c r="E357" s="32">
        <v>6597</v>
      </c>
      <c r="F357" s="35">
        <v>0.55782595000000001</v>
      </c>
      <c r="G357" s="32">
        <v>223077.42033333</v>
      </c>
      <c r="H357" s="32">
        <v>58427.977666669998</v>
      </c>
    </row>
    <row r="358" spans="1:8" hidden="1">
      <c r="A358" s="11" t="s">
        <v>357</v>
      </c>
      <c r="B358" s="16">
        <v>18789</v>
      </c>
      <c r="C358" s="32">
        <v>4944</v>
      </c>
      <c r="D358" s="32">
        <v>10723</v>
      </c>
      <c r="E358" s="32">
        <v>3122</v>
      </c>
      <c r="F358" s="35">
        <v>0.59767882000000006</v>
      </c>
      <c r="G358" s="32">
        <v>109210.47833333</v>
      </c>
      <c r="H358" s="32">
        <v>21185.201333329998</v>
      </c>
    </row>
    <row r="359" spans="1:8" hidden="1">
      <c r="A359" s="12" t="s">
        <v>358</v>
      </c>
      <c r="B359" s="17">
        <v>1472</v>
      </c>
      <c r="C359" s="33">
        <v>368</v>
      </c>
      <c r="D359" s="33">
        <v>753</v>
      </c>
      <c r="E359" s="33">
        <v>351</v>
      </c>
      <c r="F359" s="36">
        <v>1</v>
      </c>
      <c r="G359" s="33">
        <v>31234.843000000001</v>
      </c>
      <c r="H359" s="33">
        <v>13620.46066667</v>
      </c>
    </row>
    <row r="360" spans="1:8" hidden="1">
      <c r="A360" s="11" t="s">
        <v>359</v>
      </c>
      <c r="B360" s="16">
        <v>2046</v>
      </c>
      <c r="C360" s="32">
        <v>569</v>
      </c>
      <c r="D360" s="32">
        <v>1089</v>
      </c>
      <c r="E360" s="32">
        <v>388</v>
      </c>
      <c r="F360" s="35">
        <v>0.93067200999999999</v>
      </c>
      <c r="G360" s="32">
        <v>14653.501666669999</v>
      </c>
      <c r="H360" s="32">
        <v>5533.4563333300002</v>
      </c>
    </row>
    <row r="361" spans="1:8" hidden="1">
      <c r="A361" s="11" t="s">
        <v>360</v>
      </c>
      <c r="B361" s="16">
        <v>7933</v>
      </c>
      <c r="C361" s="32">
        <v>2327</v>
      </c>
      <c r="D361" s="32">
        <v>4419</v>
      </c>
      <c r="E361" s="32">
        <v>1187</v>
      </c>
      <c r="F361" s="35">
        <v>0.64479814000000002</v>
      </c>
      <c r="G361" s="32">
        <v>85522.748999999996</v>
      </c>
      <c r="H361" s="32">
        <v>17275.367666670001</v>
      </c>
    </row>
    <row r="362" spans="1:8" hidden="1">
      <c r="A362" s="12" t="s">
        <v>361</v>
      </c>
      <c r="B362" s="17">
        <v>1257</v>
      </c>
      <c r="C362" s="33">
        <v>327</v>
      </c>
      <c r="D362" s="33">
        <v>654</v>
      </c>
      <c r="E362" s="33">
        <v>276</v>
      </c>
      <c r="F362" s="36">
        <v>1</v>
      </c>
      <c r="G362" s="33">
        <v>5767.2956666700002</v>
      </c>
      <c r="H362" s="33">
        <v>5912.13</v>
      </c>
    </row>
    <row r="363" spans="1:8" hidden="1">
      <c r="A363" s="11" t="s">
        <v>362</v>
      </c>
      <c r="B363" s="16">
        <v>510</v>
      </c>
      <c r="C363" s="32">
        <v>130</v>
      </c>
      <c r="D363" s="32">
        <v>273</v>
      </c>
      <c r="E363" s="32">
        <v>107</v>
      </c>
      <c r="F363" s="35">
        <v>1</v>
      </c>
      <c r="G363" s="32">
        <v>3496.0279999999998</v>
      </c>
      <c r="H363" s="32">
        <v>5509.7466666700002</v>
      </c>
    </row>
    <row r="364" spans="1:8" hidden="1">
      <c r="A364" s="11" t="s">
        <v>363</v>
      </c>
      <c r="B364" s="16">
        <v>1771</v>
      </c>
      <c r="C364" s="32">
        <v>430</v>
      </c>
      <c r="D364" s="32">
        <v>1014</v>
      </c>
      <c r="E364" s="32">
        <v>327</v>
      </c>
      <c r="F364" s="35">
        <v>1</v>
      </c>
      <c r="G364" s="32">
        <v>9712.3459999999995</v>
      </c>
      <c r="H364" s="32">
        <v>4488.7749999999996</v>
      </c>
    </row>
    <row r="365" spans="1:8" hidden="1">
      <c r="A365" s="12" t="s">
        <v>364</v>
      </c>
      <c r="B365" s="17">
        <v>7492</v>
      </c>
      <c r="C365" s="33">
        <v>2071</v>
      </c>
      <c r="D365" s="33">
        <v>4193</v>
      </c>
      <c r="E365" s="33">
        <v>1228</v>
      </c>
      <c r="F365" s="36">
        <v>0.60854553</v>
      </c>
      <c r="G365" s="33">
        <v>42449.487999999998</v>
      </c>
      <c r="H365" s="33">
        <v>13326.069666670001</v>
      </c>
    </row>
    <row r="366" spans="1:8" hidden="1">
      <c r="A366" s="11" t="s">
        <v>365</v>
      </c>
      <c r="B366" s="16">
        <v>2210</v>
      </c>
      <c r="C366" s="32">
        <v>608</v>
      </c>
      <c r="D366" s="32">
        <v>1239</v>
      </c>
      <c r="E366" s="32">
        <v>363</v>
      </c>
      <c r="F366" s="35">
        <v>0.84959737000000002</v>
      </c>
      <c r="G366" s="32">
        <v>17274.42333333</v>
      </c>
      <c r="H366" s="32">
        <v>9139.6129999999994</v>
      </c>
    </row>
    <row r="367" spans="1:8" hidden="1">
      <c r="A367" s="11" t="s">
        <v>366</v>
      </c>
      <c r="B367" s="16">
        <v>13449</v>
      </c>
      <c r="C367" s="32">
        <v>3578</v>
      </c>
      <c r="D367" s="32">
        <v>7432</v>
      </c>
      <c r="E367" s="32">
        <v>2439</v>
      </c>
      <c r="F367" s="35">
        <v>0.59727927999999997</v>
      </c>
      <c r="G367" s="32">
        <v>52927.402000000002</v>
      </c>
      <c r="H367" s="32">
        <v>26344.344333329998</v>
      </c>
    </row>
    <row r="368" spans="1:8" hidden="1">
      <c r="A368" s="12" t="s">
        <v>367</v>
      </c>
      <c r="B368" s="17">
        <v>1467</v>
      </c>
      <c r="C368" s="33">
        <v>362</v>
      </c>
      <c r="D368" s="33">
        <v>786</v>
      </c>
      <c r="E368" s="33">
        <v>319</v>
      </c>
      <c r="F368" s="36">
        <v>1</v>
      </c>
      <c r="G368" s="33">
        <v>11783.606666670001</v>
      </c>
      <c r="H368" s="33">
        <v>8404.6910000000007</v>
      </c>
    </row>
    <row r="369" spans="1:8" hidden="1">
      <c r="A369" s="11" t="s">
        <v>368</v>
      </c>
      <c r="B369" s="16">
        <v>1451</v>
      </c>
      <c r="C369" s="32">
        <v>380</v>
      </c>
      <c r="D369" s="32">
        <v>737</v>
      </c>
      <c r="E369" s="32">
        <v>334</v>
      </c>
      <c r="F369" s="35">
        <v>1</v>
      </c>
      <c r="G369" s="32">
        <v>15016.813666669999</v>
      </c>
      <c r="H369" s="32">
        <v>10630.826999999999</v>
      </c>
    </row>
    <row r="370" spans="1:8" hidden="1">
      <c r="A370" s="11" t="s">
        <v>369</v>
      </c>
      <c r="B370" s="16">
        <v>1416</v>
      </c>
      <c r="C370" s="32">
        <v>369</v>
      </c>
      <c r="D370" s="32">
        <v>760</v>
      </c>
      <c r="E370" s="32">
        <v>287</v>
      </c>
      <c r="F370" s="35">
        <v>1</v>
      </c>
      <c r="G370" s="32">
        <v>18442.431</v>
      </c>
      <c r="H370" s="32">
        <v>14768.974666669999</v>
      </c>
    </row>
    <row r="371" spans="1:8" hidden="1">
      <c r="A371" s="12" t="s">
        <v>370</v>
      </c>
      <c r="B371" s="17">
        <v>1833</v>
      </c>
      <c r="C371" s="33">
        <v>555</v>
      </c>
      <c r="D371" s="33">
        <v>993</v>
      </c>
      <c r="E371" s="33">
        <v>285</v>
      </c>
      <c r="F371" s="36">
        <v>1</v>
      </c>
      <c r="G371" s="33">
        <v>7305.6890000000003</v>
      </c>
      <c r="H371" s="33">
        <v>4545.9663333300005</v>
      </c>
    </row>
    <row r="372" spans="1:8" hidden="1">
      <c r="A372" s="11" t="s">
        <v>371</v>
      </c>
      <c r="B372" s="16">
        <v>4508</v>
      </c>
      <c r="C372" s="32">
        <v>1216</v>
      </c>
      <c r="D372" s="32">
        <v>2358</v>
      </c>
      <c r="E372" s="32">
        <v>934</v>
      </c>
      <c r="F372" s="35">
        <v>0.91776975999999999</v>
      </c>
      <c r="G372" s="32">
        <v>70457.788</v>
      </c>
      <c r="H372" s="32">
        <v>18289.299666669998</v>
      </c>
    </row>
    <row r="373" spans="1:8" hidden="1">
      <c r="A373" s="11" t="s">
        <v>372</v>
      </c>
      <c r="B373" s="16">
        <v>26108</v>
      </c>
      <c r="C373" s="32">
        <v>7247</v>
      </c>
      <c r="D373" s="32">
        <v>14587</v>
      </c>
      <c r="E373" s="32">
        <v>4274</v>
      </c>
      <c r="F373" s="35">
        <v>0.59412105000000004</v>
      </c>
      <c r="G373" s="32">
        <v>127136.52</v>
      </c>
      <c r="H373" s="32">
        <v>43785.497000000003</v>
      </c>
    </row>
    <row r="374" spans="1:8" hidden="1">
      <c r="A374" s="12" t="s">
        <v>373</v>
      </c>
      <c r="B374" s="17">
        <v>1943</v>
      </c>
      <c r="C374" s="33">
        <v>505</v>
      </c>
      <c r="D374" s="33">
        <v>1032</v>
      </c>
      <c r="E374" s="33">
        <v>406</v>
      </c>
      <c r="F374" s="36">
        <v>1</v>
      </c>
      <c r="G374" s="33">
        <v>176472.234</v>
      </c>
      <c r="H374" s="33">
        <v>65163.403333330003</v>
      </c>
    </row>
    <row r="375" spans="1:8" hidden="1">
      <c r="A375" s="11" t="s">
        <v>374</v>
      </c>
      <c r="B375" s="16">
        <v>470</v>
      </c>
      <c r="C375" s="32">
        <v>133</v>
      </c>
      <c r="D375" s="32">
        <v>264</v>
      </c>
      <c r="E375" s="32">
        <v>73</v>
      </c>
      <c r="F375" s="35">
        <v>1</v>
      </c>
      <c r="G375" s="32">
        <v>2220.9336666700001</v>
      </c>
      <c r="H375" s="32">
        <v>7216.0873333299996</v>
      </c>
    </row>
    <row r="376" spans="1:8" hidden="1">
      <c r="A376" s="11" t="s">
        <v>375</v>
      </c>
      <c r="B376" s="16">
        <v>1272</v>
      </c>
      <c r="C376" s="32">
        <v>386</v>
      </c>
      <c r="D376" s="32">
        <v>649</v>
      </c>
      <c r="E376" s="32">
        <v>237</v>
      </c>
      <c r="F376" s="35">
        <v>1</v>
      </c>
      <c r="G376" s="32">
        <v>60137</v>
      </c>
      <c r="H376" s="32">
        <v>21459.581333329999</v>
      </c>
    </row>
    <row r="377" spans="1:8" hidden="1">
      <c r="A377" s="12" t="s">
        <v>376</v>
      </c>
      <c r="B377" s="17">
        <v>6438</v>
      </c>
      <c r="C377" s="33">
        <v>1813</v>
      </c>
      <c r="D377" s="33">
        <v>3457</v>
      </c>
      <c r="E377" s="33">
        <v>1168</v>
      </c>
      <c r="F377" s="36">
        <v>0.94302319999999995</v>
      </c>
      <c r="G377" s="33">
        <v>96998.430666669999</v>
      </c>
      <c r="H377" s="33">
        <v>33193.550000000003</v>
      </c>
    </row>
    <row r="378" spans="1:8" hidden="1">
      <c r="A378" s="11" t="s">
        <v>377</v>
      </c>
      <c r="B378" s="16">
        <v>2031</v>
      </c>
      <c r="C378" s="32">
        <v>507</v>
      </c>
      <c r="D378" s="32">
        <v>1087</v>
      </c>
      <c r="E378" s="32">
        <v>437</v>
      </c>
      <c r="F378" s="35">
        <v>1</v>
      </c>
      <c r="G378" s="32">
        <v>36831.241000000002</v>
      </c>
      <c r="H378" s="32">
        <v>6612.3146666700004</v>
      </c>
    </row>
    <row r="379" spans="1:8" hidden="1">
      <c r="A379" s="11" t="s">
        <v>378</v>
      </c>
      <c r="B379" s="16">
        <v>1029</v>
      </c>
      <c r="C379" s="32">
        <v>218</v>
      </c>
      <c r="D379" s="32">
        <v>549</v>
      </c>
      <c r="E379" s="32">
        <v>262</v>
      </c>
      <c r="F379" s="35">
        <v>1</v>
      </c>
      <c r="G379" s="32">
        <v>11095.579666670001</v>
      </c>
      <c r="H379" s="32">
        <v>5768.9650000000001</v>
      </c>
    </row>
    <row r="380" spans="1:8" hidden="1">
      <c r="A380" s="12" t="s">
        <v>379</v>
      </c>
      <c r="B380" s="17">
        <v>4727</v>
      </c>
      <c r="C380" s="33">
        <v>1200</v>
      </c>
      <c r="D380" s="33">
        <v>2595</v>
      </c>
      <c r="E380" s="33">
        <v>932</v>
      </c>
      <c r="F380" s="36">
        <v>0.76094377999999996</v>
      </c>
      <c r="G380" s="33">
        <v>33067.31533333</v>
      </c>
      <c r="H380" s="33">
        <v>11489.04</v>
      </c>
    </row>
    <row r="381" spans="1:8" hidden="1">
      <c r="A381" s="11" t="s">
        <v>380</v>
      </c>
      <c r="B381" s="16">
        <v>9628</v>
      </c>
      <c r="C381" s="32">
        <v>2480</v>
      </c>
      <c r="D381" s="32">
        <v>5362</v>
      </c>
      <c r="E381" s="32">
        <v>1786</v>
      </c>
      <c r="F381" s="35">
        <v>0.62508487000000001</v>
      </c>
      <c r="G381" s="32">
        <v>71718.486333330002</v>
      </c>
      <c r="H381" s="32">
        <v>15733.01466667</v>
      </c>
    </row>
    <row r="382" spans="1:8" hidden="1">
      <c r="A382" s="11" t="s">
        <v>381</v>
      </c>
      <c r="B382" s="16">
        <v>1958</v>
      </c>
      <c r="C382" s="32">
        <v>493</v>
      </c>
      <c r="D382" s="32">
        <v>1034</v>
      </c>
      <c r="E382" s="32">
        <v>431</v>
      </c>
      <c r="F382" s="35">
        <v>0.98947461000000003</v>
      </c>
      <c r="G382" s="32">
        <v>30598.314333329999</v>
      </c>
      <c r="H382" s="32">
        <v>15944.936</v>
      </c>
    </row>
    <row r="383" spans="1:8" hidden="1">
      <c r="A383" s="12" t="s">
        <v>382</v>
      </c>
      <c r="B383" s="17">
        <v>2555</v>
      </c>
      <c r="C383" s="33">
        <v>620</v>
      </c>
      <c r="D383" s="33">
        <v>1372</v>
      </c>
      <c r="E383" s="33">
        <v>563</v>
      </c>
      <c r="F383" s="36">
        <v>1</v>
      </c>
      <c r="G383" s="33">
        <v>45510.404999999999</v>
      </c>
      <c r="H383" s="33">
        <v>15473.004000000001</v>
      </c>
    </row>
    <row r="384" spans="1:8" hidden="1">
      <c r="A384" s="11" t="s">
        <v>383</v>
      </c>
      <c r="B384" s="16">
        <v>1835</v>
      </c>
      <c r="C384" s="32">
        <v>452</v>
      </c>
      <c r="D384" s="32">
        <v>990</v>
      </c>
      <c r="E384" s="32">
        <v>393</v>
      </c>
      <c r="F384" s="35">
        <v>1</v>
      </c>
      <c r="G384" s="32">
        <v>29847.958666670002</v>
      </c>
      <c r="H384" s="32">
        <v>11240.123333330001</v>
      </c>
    </row>
    <row r="385" spans="1:8" hidden="1">
      <c r="A385" s="11" t="s">
        <v>384</v>
      </c>
      <c r="B385" s="16">
        <v>1968</v>
      </c>
      <c r="C385" s="32">
        <v>465</v>
      </c>
      <c r="D385" s="32">
        <v>1089</v>
      </c>
      <c r="E385" s="32">
        <v>414</v>
      </c>
      <c r="F385" s="35">
        <v>1</v>
      </c>
      <c r="G385" s="32">
        <v>56681.556333330002</v>
      </c>
      <c r="H385" s="32">
        <v>8540.8739999999998</v>
      </c>
    </row>
    <row r="386" spans="1:8" hidden="1">
      <c r="A386" s="12" t="s">
        <v>385</v>
      </c>
      <c r="B386" s="17">
        <v>2147</v>
      </c>
      <c r="C386" s="33">
        <v>508</v>
      </c>
      <c r="D386" s="33">
        <v>1139</v>
      </c>
      <c r="E386" s="33">
        <v>500</v>
      </c>
      <c r="F386" s="36">
        <v>1</v>
      </c>
      <c r="G386" s="33">
        <v>15787.796666669999</v>
      </c>
      <c r="H386" s="33">
        <v>6676.2566666700004</v>
      </c>
    </row>
    <row r="387" spans="1:8" hidden="1">
      <c r="A387" s="11" t="s">
        <v>386</v>
      </c>
      <c r="B387" s="16">
        <v>1279</v>
      </c>
      <c r="C387" s="32">
        <v>294</v>
      </c>
      <c r="D387" s="32">
        <v>663</v>
      </c>
      <c r="E387" s="32">
        <v>322</v>
      </c>
      <c r="F387" s="35">
        <v>0.99381085999999996</v>
      </c>
      <c r="G387" s="32">
        <v>20848.088333330001</v>
      </c>
      <c r="H387" s="32">
        <v>4851.3736666699997</v>
      </c>
    </row>
    <row r="388" spans="1:8" hidden="1">
      <c r="A388" s="11" t="s">
        <v>387</v>
      </c>
      <c r="B388" s="16">
        <v>1408</v>
      </c>
      <c r="C388" s="32">
        <v>340</v>
      </c>
      <c r="D388" s="32">
        <v>740</v>
      </c>
      <c r="E388" s="32">
        <v>328</v>
      </c>
      <c r="F388" s="35">
        <v>0.92608327999999995</v>
      </c>
      <c r="G388" s="32">
        <v>11538.393</v>
      </c>
      <c r="H388" s="32">
        <v>6187.8656666699999</v>
      </c>
    </row>
    <row r="389" spans="1:8" hidden="1">
      <c r="A389" s="12" t="s">
        <v>388</v>
      </c>
      <c r="B389" s="17">
        <v>2533</v>
      </c>
      <c r="C389" s="33">
        <v>648</v>
      </c>
      <c r="D389" s="33">
        <v>1354</v>
      </c>
      <c r="E389" s="33">
        <v>531</v>
      </c>
      <c r="F389" s="36">
        <v>0.98731785000000005</v>
      </c>
      <c r="G389" s="33">
        <v>15330.921666669999</v>
      </c>
      <c r="H389" s="33">
        <v>7020.8630000000003</v>
      </c>
    </row>
    <row r="390" spans="1:8" hidden="1">
      <c r="A390" s="11" t="s">
        <v>389</v>
      </c>
      <c r="B390" s="16">
        <v>540</v>
      </c>
      <c r="C390" s="32">
        <v>122</v>
      </c>
      <c r="D390" s="32">
        <v>316</v>
      </c>
      <c r="E390" s="32">
        <v>102</v>
      </c>
      <c r="F390" s="35">
        <v>1</v>
      </c>
      <c r="G390" s="32">
        <v>313.60433332999997</v>
      </c>
      <c r="H390" s="32">
        <v>743.52633333000006</v>
      </c>
    </row>
    <row r="391" spans="1:8" hidden="1">
      <c r="A391" s="11" t="s">
        <v>390</v>
      </c>
      <c r="B391" s="16">
        <v>743</v>
      </c>
      <c r="C391" s="32">
        <v>189</v>
      </c>
      <c r="D391" s="32">
        <v>408</v>
      </c>
      <c r="E391" s="32">
        <v>146</v>
      </c>
      <c r="F391" s="35">
        <v>1</v>
      </c>
      <c r="G391" s="32">
        <v>258.88499999999999</v>
      </c>
      <c r="H391" s="32">
        <v>4210.1756666700003</v>
      </c>
    </row>
    <row r="392" spans="1:8" hidden="1">
      <c r="A392" s="12" t="s">
        <v>391</v>
      </c>
      <c r="B392" s="17">
        <v>1365</v>
      </c>
      <c r="C392" s="33">
        <v>357</v>
      </c>
      <c r="D392" s="33">
        <v>723</v>
      </c>
      <c r="E392" s="33">
        <v>285</v>
      </c>
      <c r="F392" s="36">
        <v>0.93046112999999997</v>
      </c>
      <c r="G392" s="33">
        <v>18681.21666667</v>
      </c>
      <c r="H392" s="33">
        <v>5675.1639999999998</v>
      </c>
    </row>
    <row r="393" spans="1:8" hidden="1">
      <c r="A393" s="11" t="s">
        <v>392</v>
      </c>
      <c r="B393" s="16">
        <v>11216</v>
      </c>
      <c r="C393" s="32">
        <v>3325</v>
      </c>
      <c r="D393" s="32">
        <v>6078</v>
      </c>
      <c r="E393" s="32">
        <v>1813</v>
      </c>
      <c r="F393" s="35">
        <v>0.64328556000000003</v>
      </c>
      <c r="G393" s="32">
        <v>57416.839</v>
      </c>
      <c r="H393" s="32">
        <v>24623.661</v>
      </c>
    </row>
    <row r="394" spans="1:8" hidden="1">
      <c r="A394" s="11" t="s">
        <v>393</v>
      </c>
      <c r="B394" s="16">
        <v>9375</v>
      </c>
      <c r="C394" s="32">
        <v>2536</v>
      </c>
      <c r="D394" s="32">
        <v>5300</v>
      </c>
      <c r="E394" s="32">
        <v>1539</v>
      </c>
      <c r="F394" s="35">
        <v>0.68041092999999997</v>
      </c>
      <c r="G394" s="32">
        <v>79310.904999999999</v>
      </c>
      <c r="H394" s="32">
        <v>32061.971333329999</v>
      </c>
    </row>
    <row r="395" spans="1:8" hidden="1">
      <c r="A395" s="12" t="s">
        <v>394</v>
      </c>
      <c r="B395" s="17">
        <v>8040</v>
      </c>
      <c r="C395" s="33">
        <v>2173</v>
      </c>
      <c r="D395" s="33">
        <v>4350</v>
      </c>
      <c r="E395" s="33">
        <v>1517</v>
      </c>
      <c r="F395" s="36">
        <v>0.72229608000000001</v>
      </c>
      <c r="G395" s="33">
        <v>74135.178333329997</v>
      </c>
      <c r="H395" s="33">
        <v>17213.355333330001</v>
      </c>
    </row>
    <row r="396" spans="1:8" hidden="1">
      <c r="A396" s="11" t="s">
        <v>395</v>
      </c>
      <c r="B396" s="16">
        <v>2634</v>
      </c>
      <c r="C396" s="32">
        <v>588</v>
      </c>
      <c r="D396" s="32">
        <v>1372</v>
      </c>
      <c r="E396" s="32">
        <v>674</v>
      </c>
      <c r="F396" s="35">
        <v>1</v>
      </c>
      <c r="G396" s="32">
        <v>20308.350666670001</v>
      </c>
      <c r="H396" s="32">
        <v>6252.7476666700004</v>
      </c>
    </row>
    <row r="397" spans="1:8" hidden="1">
      <c r="A397" s="11" t="s">
        <v>396</v>
      </c>
      <c r="B397" s="16">
        <v>4572</v>
      </c>
      <c r="C397" s="32">
        <v>1227</v>
      </c>
      <c r="D397" s="32">
        <v>2565</v>
      </c>
      <c r="E397" s="32">
        <v>780</v>
      </c>
      <c r="F397" s="35">
        <v>0.80232537000000004</v>
      </c>
      <c r="G397" s="32">
        <v>25091.360000000001</v>
      </c>
      <c r="H397" s="32">
        <v>15132.786</v>
      </c>
    </row>
    <row r="398" spans="1:8" hidden="1">
      <c r="A398" s="12" t="s">
        <v>397</v>
      </c>
      <c r="B398" s="17">
        <v>10357</v>
      </c>
      <c r="C398" s="33">
        <v>3087</v>
      </c>
      <c r="D398" s="33">
        <v>5748</v>
      </c>
      <c r="E398" s="33">
        <v>1522</v>
      </c>
      <c r="F398" s="36">
        <v>0.61330202</v>
      </c>
      <c r="G398" s="33">
        <v>51607.858333329998</v>
      </c>
      <c r="H398" s="33">
        <v>26236.076333329998</v>
      </c>
    </row>
    <row r="399" spans="1:8" hidden="1">
      <c r="A399" s="11" t="s">
        <v>398</v>
      </c>
      <c r="B399" s="16">
        <v>4949</v>
      </c>
      <c r="C399" s="32">
        <v>1285</v>
      </c>
      <c r="D399" s="32">
        <v>2628</v>
      </c>
      <c r="E399" s="32">
        <v>1036</v>
      </c>
      <c r="F399" s="35">
        <v>1</v>
      </c>
      <c r="G399" s="32">
        <v>87610.410333330001</v>
      </c>
      <c r="H399" s="32">
        <v>17162.58233333</v>
      </c>
    </row>
    <row r="400" spans="1:8" hidden="1">
      <c r="A400" s="11" t="s">
        <v>399</v>
      </c>
      <c r="B400" s="16">
        <v>1050</v>
      </c>
      <c r="C400" s="32">
        <v>223</v>
      </c>
      <c r="D400" s="32">
        <v>579</v>
      </c>
      <c r="E400" s="32">
        <v>248</v>
      </c>
      <c r="F400" s="35">
        <v>1</v>
      </c>
      <c r="G400" s="32">
        <v>3968.5776666699999</v>
      </c>
      <c r="H400" s="32">
        <v>4632.4853333299998</v>
      </c>
    </row>
    <row r="401" spans="1:8" ht="15.75" hidden="1" thickBot="1">
      <c r="A401" s="13" t="s">
        <v>400</v>
      </c>
      <c r="B401" s="18">
        <v>242435</v>
      </c>
      <c r="C401" s="34">
        <v>66123</v>
      </c>
      <c r="D401" s="34">
        <v>135049</v>
      </c>
      <c r="E401" s="34">
        <v>41263</v>
      </c>
      <c r="F401" s="37">
        <v>38.916107459999999</v>
      </c>
      <c r="G401" s="34">
        <v>1978856.6636667</v>
      </c>
      <c r="H401" s="34">
        <v>677704.18200000003</v>
      </c>
    </row>
    <row r="402" spans="1:8" hidden="1">
      <c r="A402" s="11" t="s">
        <v>401</v>
      </c>
      <c r="B402" s="16">
        <v>73905</v>
      </c>
      <c r="C402" s="32">
        <v>20774</v>
      </c>
      <c r="D402" s="32">
        <v>45134</v>
      </c>
      <c r="E402" s="32">
        <v>7997</v>
      </c>
      <c r="F402" s="35">
        <v>0.57634805</v>
      </c>
      <c r="G402" s="32">
        <v>318451.81533333001</v>
      </c>
      <c r="H402" s="32">
        <v>126498.61199999999</v>
      </c>
    </row>
    <row r="403" spans="1:8" hidden="1">
      <c r="A403" s="11" t="s">
        <v>402</v>
      </c>
      <c r="B403" s="16">
        <v>24736</v>
      </c>
      <c r="C403" s="32">
        <v>6773</v>
      </c>
      <c r="D403" s="32">
        <v>13964</v>
      </c>
      <c r="E403" s="32">
        <v>3999</v>
      </c>
      <c r="F403" s="35">
        <v>0.57775180999999998</v>
      </c>
      <c r="G403" s="32">
        <v>98023.605333329993</v>
      </c>
      <c r="H403" s="32">
        <v>38815.272666669996</v>
      </c>
    </row>
    <row r="404" spans="1:8" hidden="1">
      <c r="A404" s="12" t="s">
        <v>403</v>
      </c>
      <c r="B404" s="17">
        <v>3024</v>
      </c>
      <c r="C404" s="33">
        <v>839</v>
      </c>
      <c r="D404" s="33">
        <v>1618</v>
      </c>
      <c r="E404" s="33">
        <v>567</v>
      </c>
      <c r="F404" s="36">
        <v>0.80340433</v>
      </c>
      <c r="G404" s="33">
        <v>26327.251333330001</v>
      </c>
      <c r="H404" s="33">
        <v>12127.28966667</v>
      </c>
    </row>
    <row r="405" spans="1:8" hidden="1">
      <c r="A405" s="11" t="s">
        <v>404</v>
      </c>
      <c r="B405" s="16">
        <v>3064</v>
      </c>
      <c r="C405" s="32">
        <v>747</v>
      </c>
      <c r="D405" s="32">
        <v>1696</v>
      </c>
      <c r="E405" s="32">
        <v>621</v>
      </c>
      <c r="F405" s="35">
        <v>0.87841343999999999</v>
      </c>
      <c r="G405" s="32">
        <v>40026.510333329999</v>
      </c>
      <c r="H405" s="32">
        <v>11803.758</v>
      </c>
    </row>
    <row r="406" spans="1:8" hidden="1">
      <c r="A406" s="11" t="s">
        <v>405</v>
      </c>
      <c r="B406" s="16">
        <v>1400</v>
      </c>
      <c r="C406" s="32">
        <v>308</v>
      </c>
      <c r="D406" s="32">
        <v>709</v>
      </c>
      <c r="E406" s="32">
        <v>383</v>
      </c>
      <c r="F406" s="35">
        <v>1</v>
      </c>
      <c r="G406" s="32">
        <v>12442.091</v>
      </c>
      <c r="H406" s="32">
        <v>5210.5483333299999</v>
      </c>
    </row>
    <row r="407" spans="1:8" hidden="1">
      <c r="A407" s="12" t="s">
        <v>406</v>
      </c>
      <c r="B407" s="17">
        <v>1143</v>
      </c>
      <c r="C407" s="33">
        <v>275</v>
      </c>
      <c r="D407" s="33">
        <v>607</v>
      </c>
      <c r="E407" s="33">
        <v>261</v>
      </c>
      <c r="F407" s="36">
        <v>1</v>
      </c>
      <c r="G407" s="33">
        <v>9218.7430000000004</v>
      </c>
      <c r="H407" s="33">
        <v>4994.2966666700004</v>
      </c>
    </row>
    <row r="408" spans="1:8" hidden="1">
      <c r="A408" s="11" t="s">
        <v>407</v>
      </c>
      <c r="B408" s="16">
        <v>1067</v>
      </c>
      <c r="C408" s="32">
        <v>318</v>
      </c>
      <c r="D408" s="32">
        <v>515</v>
      </c>
      <c r="E408" s="32">
        <v>234</v>
      </c>
      <c r="F408" s="35">
        <v>0.98375522999999998</v>
      </c>
      <c r="G408" s="32">
        <v>3401.3923333299999</v>
      </c>
      <c r="H408" s="32">
        <v>4064.23633333</v>
      </c>
    </row>
    <row r="409" spans="1:8" hidden="1">
      <c r="A409" s="11" t="s">
        <v>408</v>
      </c>
      <c r="B409" s="16">
        <v>4019</v>
      </c>
      <c r="C409" s="32">
        <v>1167</v>
      </c>
      <c r="D409" s="32">
        <v>2201</v>
      </c>
      <c r="E409" s="32">
        <v>651</v>
      </c>
      <c r="F409" s="35">
        <v>0.79155259</v>
      </c>
      <c r="G409" s="32">
        <v>23720.978999999999</v>
      </c>
      <c r="H409" s="32">
        <v>11724.36833333</v>
      </c>
    </row>
    <row r="410" spans="1:8" hidden="1">
      <c r="A410" s="12" t="s">
        <v>409</v>
      </c>
      <c r="B410" s="17">
        <v>2241</v>
      </c>
      <c r="C410" s="33">
        <v>656</v>
      </c>
      <c r="D410" s="33">
        <v>1166</v>
      </c>
      <c r="E410" s="33">
        <v>419</v>
      </c>
      <c r="F410" s="36">
        <v>0.88986869000000002</v>
      </c>
      <c r="G410" s="33">
        <v>10849.68466667</v>
      </c>
      <c r="H410" s="33">
        <v>6408.53166667</v>
      </c>
    </row>
    <row r="411" spans="1:8" hidden="1">
      <c r="A411" s="11" t="s">
        <v>410</v>
      </c>
      <c r="B411" s="16">
        <v>6749</v>
      </c>
      <c r="C411" s="32">
        <v>1869</v>
      </c>
      <c r="D411" s="32">
        <v>3782</v>
      </c>
      <c r="E411" s="32">
        <v>1098</v>
      </c>
      <c r="F411" s="35">
        <v>0.82449214000000004</v>
      </c>
      <c r="G411" s="32">
        <v>82869.015333329997</v>
      </c>
      <c r="H411" s="32">
        <v>32508.552666669999</v>
      </c>
    </row>
    <row r="412" spans="1:8" hidden="1">
      <c r="A412" s="11" t="s">
        <v>411</v>
      </c>
      <c r="B412" s="16">
        <v>3468</v>
      </c>
      <c r="C412" s="32">
        <v>975</v>
      </c>
      <c r="D412" s="32">
        <v>1919</v>
      </c>
      <c r="E412" s="32">
        <v>574</v>
      </c>
      <c r="F412" s="35">
        <v>0.71295827000000001</v>
      </c>
      <c r="G412" s="32">
        <v>14135.06</v>
      </c>
      <c r="H412" s="32">
        <v>10141.561</v>
      </c>
    </row>
    <row r="413" spans="1:8" hidden="1">
      <c r="A413" s="12" t="s">
        <v>412</v>
      </c>
      <c r="B413" s="17">
        <v>1154</v>
      </c>
      <c r="C413" s="33">
        <v>281</v>
      </c>
      <c r="D413" s="33">
        <v>619</v>
      </c>
      <c r="E413" s="33">
        <v>254</v>
      </c>
      <c r="F413" s="36">
        <v>0.98996476</v>
      </c>
      <c r="G413" s="33">
        <v>6128.6750000000002</v>
      </c>
      <c r="H413" s="33">
        <v>6871.5636666700002</v>
      </c>
    </row>
    <row r="414" spans="1:8" hidden="1">
      <c r="A414" s="11" t="s">
        <v>413</v>
      </c>
      <c r="B414" s="16">
        <v>1524</v>
      </c>
      <c r="C414" s="32">
        <v>381</v>
      </c>
      <c r="D414" s="32">
        <v>780</v>
      </c>
      <c r="E414" s="32">
        <v>363</v>
      </c>
      <c r="F414" s="35">
        <v>1</v>
      </c>
      <c r="G414" s="32">
        <v>33585.648999999998</v>
      </c>
      <c r="H414" s="32">
        <v>9059.9436666700003</v>
      </c>
    </row>
    <row r="415" spans="1:8" hidden="1">
      <c r="A415" s="11" t="s">
        <v>414</v>
      </c>
      <c r="B415" s="16">
        <v>906</v>
      </c>
      <c r="C415" s="32">
        <v>224</v>
      </c>
      <c r="D415" s="32">
        <v>466</v>
      </c>
      <c r="E415" s="32">
        <v>216</v>
      </c>
      <c r="F415" s="35">
        <v>1</v>
      </c>
      <c r="G415" s="32">
        <v>25326.821333330001</v>
      </c>
      <c r="H415" s="32">
        <v>5437.1003333299996</v>
      </c>
    </row>
    <row r="416" spans="1:8" hidden="1">
      <c r="A416" s="12" t="s">
        <v>415</v>
      </c>
      <c r="B416" s="17">
        <v>899</v>
      </c>
      <c r="C416" s="33">
        <v>196</v>
      </c>
      <c r="D416" s="33">
        <v>520</v>
      </c>
      <c r="E416" s="33">
        <v>183</v>
      </c>
      <c r="F416" s="36">
        <v>1</v>
      </c>
      <c r="G416" s="33">
        <v>7574.7346666699996</v>
      </c>
      <c r="H416" s="33">
        <v>4023.4913333300001</v>
      </c>
    </row>
    <row r="417" spans="1:8" hidden="1">
      <c r="A417" s="11" t="s">
        <v>416</v>
      </c>
      <c r="B417" s="16">
        <v>11633</v>
      </c>
      <c r="C417" s="32">
        <v>3497</v>
      </c>
      <c r="D417" s="32">
        <v>6352</v>
      </c>
      <c r="E417" s="32">
        <v>1784</v>
      </c>
      <c r="F417" s="35">
        <v>0.71086114</v>
      </c>
      <c r="G417" s="32">
        <v>124774.68700000001</v>
      </c>
      <c r="H417" s="32">
        <v>45375.366000000002</v>
      </c>
    </row>
    <row r="418" spans="1:8" hidden="1">
      <c r="A418" s="11" t="s">
        <v>417</v>
      </c>
      <c r="B418" s="16">
        <v>5693</v>
      </c>
      <c r="C418" s="32">
        <v>1447</v>
      </c>
      <c r="D418" s="32">
        <v>3048</v>
      </c>
      <c r="E418" s="32">
        <v>1198</v>
      </c>
      <c r="F418" s="35">
        <v>0.93855018000000001</v>
      </c>
      <c r="G418" s="32">
        <v>96251.914000000004</v>
      </c>
      <c r="H418" s="32">
        <v>29014.57666667</v>
      </c>
    </row>
    <row r="419" spans="1:8" hidden="1">
      <c r="A419" s="12" t="s">
        <v>418</v>
      </c>
      <c r="B419" s="17">
        <v>2271</v>
      </c>
      <c r="C419" s="33">
        <v>477</v>
      </c>
      <c r="D419" s="33">
        <v>1274</v>
      </c>
      <c r="E419" s="33">
        <v>520</v>
      </c>
      <c r="F419" s="36">
        <v>1</v>
      </c>
      <c r="G419" s="33">
        <v>66892.278666669998</v>
      </c>
      <c r="H419" s="33">
        <v>15884.157999999999</v>
      </c>
    </row>
    <row r="420" spans="1:8" hidden="1">
      <c r="A420" s="11" t="s">
        <v>419</v>
      </c>
      <c r="B420" s="16">
        <v>2899</v>
      </c>
      <c r="C420" s="32">
        <v>718</v>
      </c>
      <c r="D420" s="32">
        <v>1514</v>
      </c>
      <c r="E420" s="32">
        <v>667</v>
      </c>
      <c r="F420" s="35">
        <v>1</v>
      </c>
      <c r="G420" s="32">
        <v>57394.466999999997</v>
      </c>
      <c r="H420" s="32">
        <v>14210.31566667</v>
      </c>
    </row>
    <row r="421" spans="1:8" hidden="1">
      <c r="A421" s="11" t="s">
        <v>420</v>
      </c>
      <c r="B421" s="16">
        <v>1878</v>
      </c>
      <c r="C421" s="32">
        <v>490</v>
      </c>
      <c r="D421" s="32">
        <v>1049</v>
      </c>
      <c r="E421" s="32">
        <v>339</v>
      </c>
      <c r="F421" s="35">
        <v>1</v>
      </c>
      <c r="G421" s="32">
        <v>36732.804333330001</v>
      </c>
      <c r="H421" s="32">
        <v>10661.769</v>
      </c>
    </row>
    <row r="422" spans="1:8" hidden="1">
      <c r="A422" s="12" t="s">
        <v>421</v>
      </c>
      <c r="B422" s="17">
        <v>2140</v>
      </c>
      <c r="C422" s="33">
        <v>492</v>
      </c>
      <c r="D422" s="33">
        <v>1166</v>
      </c>
      <c r="E422" s="33">
        <v>482</v>
      </c>
      <c r="F422" s="36">
        <v>1</v>
      </c>
      <c r="G422" s="33">
        <v>46727.547333330003</v>
      </c>
      <c r="H422" s="33">
        <v>6239.5296666699996</v>
      </c>
    </row>
    <row r="423" spans="1:8" hidden="1">
      <c r="A423" s="11" t="s">
        <v>422</v>
      </c>
      <c r="B423" s="16">
        <v>2916</v>
      </c>
      <c r="C423" s="32">
        <v>820</v>
      </c>
      <c r="D423" s="32">
        <v>1537</v>
      </c>
      <c r="E423" s="32">
        <v>559</v>
      </c>
      <c r="F423" s="35">
        <v>1</v>
      </c>
      <c r="G423" s="32">
        <v>20968.623</v>
      </c>
      <c r="H423" s="32">
        <v>12157.480666670001</v>
      </c>
    </row>
    <row r="424" spans="1:8" hidden="1">
      <c r="A424" s="11" t="s">
        <v>423</v>
      </c>
      <c r="B424" s="16">
        <v>4883</v>
      </c>
      <c r="C424" s="32">
        <v>1373</v>
      </c>
      <c r="D424" s="32">
        <v>2674</v>
      </c>
      <c r="E424" s="32">
        <v>836</v>
      </c>
      <c r="F424" s="35">
        <v>0.87040971</v>
      </c>
      <c r="G424" s="32">
        <v>42474.474999999999</v>
      </c>
      <c r="H424" s="32">
        <v>18938.243666670001</v>
      </c>
    </row>
    <row r="425" spans="1:8" hidden="1">
      <c r="A425" s="12" t="s">
        <v>424</v>
      </c>
      <c r="B425" s="17">
        <v>1231</v>
      </c>
      <c r="C425" s="33">
        <v>290</v>
      </c>
      <c r="D425" s="33">
        <v>658</v>
      </c>
      <c r="E425" s="33">
        <v>283</v>
      </c>
      <c r="F425" s="36">
        <v>1</v>
      </c>
      <c r="G425" s="33">
        <v>15541.642666670001</v>
      </c>
      <c r="H425" s="33">
        <v>9922.4230000000007</v>
      </c>
    </row>
    <row r="426" spans="1:8" ht="15.75" hidden="1" thickBot="1">
      <c r="A426" s="13" t="s">
        <v>425</v>
      </c>
      <c r="B426" s="18">
        <v>164843</v>
      </c>
      <c r="C426" s="34">
        <v>45387</v>
      </c>
      <c r="D426" s="34">
        <v>94968</v>
      </c>
      <c r="E426" s="34">
        <v>24488</v>
      </c>
      <c r="F426" s="37">
        <v>21.548330329999999</v>
      </c>
      <c r="G426" s="34">
        <v>1219840.4666667001</v>
      </c>
      <c r="H426" s="34">
        <v>452092.98866666999</v>
      </c>
    </row>
    <row r="427" spans="1:8" hidden="1">
      <c r="A427" s="11" t="s">
        <v>426</v>
      </c>
      <c r="B427" s="16">
        <v>2120</v>
      </c>
      <c r="C427" s="32">
        <v>435</v>
      </c>
      <c r="D427" s="32">
        <v>1271</v>
      </c>
      <c r="E427" s="32">
        <v>414</v>
      </c>
      <c r="F427" s="35">
        <v>1</v>
      </c>
      <c r="G427" s="32">
        <v>5195.8583333300003</v>
      </c>
      <c r="H427" s="32">
        <v>2387.3270000000002</v>
      </c>
    </row>
    <row r="428" spans="1:8" hidden="1">
      <c r="A428" s="11" t="s">
        <v>427</v>
      </c>
      <c r="B428" s="16">
        <v>6154</v>
      </c>
      <c r="C428" s="32">
        <v>1827</v>
      </c>
      <c r="D428" s="32">
        <v>3411</v>
      </c>
      <c r="E428" s="32">
        <v>916</v>
      </c>
      <c r="F428" s="35">
        <v>0.59087568000000001</v>
      </c>
      <c r="G428" s="32">
        <v>22278.612333329998</v>
      </c>
      <c r="H428" s="32">
        <v>6489.2096666699999</v>
      </c>
    </row>
    <row r="429" spans="1:8" hidden="1">
      <c r="A429" s="12" t="s">
        <v>428</v>
      </c>
      <c r="B429" s="17">
        <v>10505</v>
      </c>
      <c r="C429" s="33">
        <v>2991</v>
      </c>
      <c r="D429" s="33">
        <v>6193</v>
      </c>
      <c r="E429" s="33">
        <v>1321</v>
      </c>
      <c r="F429" s="36">
        <v>0.55511759999999999</v>
      </c>
      <c r="G429" s="33">
        <v>29290.163333330001</v>
      </c>
      <c r="H429" s="33">
        <v>18723.884333329999</v>
      </c>
    </row>
    <row r="430" spans="1:8" hidden="1">
      <c r="A430" s="11" t="s">
        <v>429</v>
      </c>
      <c r="B430" s="16">
        <v>2954</v>
      </c>
      <c r="C430" s="32">
        <v>839</v>
      </c>
      <c r="D430" s="32">
        <v>1717</v>
      </c>
      <c r="E430" s="32">
        <v>398</v>
      </c>
      <c r="F430" s="35">
        <v>1</v>
      </c>
      <c r="G430" s="32">
        <v>33162.78333333</v>
      </c>
      <c r="H430" s="32">
        <v>22960.231333330001</v>
      </c>
    </row>
    <row r="431" spans="1:8" hidden="1">
      <c r="A431" s="11" t="s">
        <v>430</v>
      </c>
      <c r="B431" s="16">
        <v>20276</v>
      </c>
      <c r="C431" s="32">
        <v>6553</v>
      </c>
      <c r="D431" s="32">
        <v>11394</v>
      </c>
      <c r="E431" s="32">
        <v>2329</v>
      </c>
      <c r="F431" s="35">
        <v>0.61500317000000004</v>
      </c>
      <c r="G431" s="32">
        <v>121216.40300000001</v>
      </c>
      <c r="H431" s="32">
        <v>74749.558333330002</v>
      </c>
    </row>
    <row r="432" spans="1:8" hidden="1">
      <c r="A432" s="12" t="s">
        <v>431</v>
      </c>
      <c r="B432" s="17">
        <v>973</v>
      </c>
      <c r="C432" s="33">
        <v>197</v>
      </c>
      <c r="D432" s="33">
        <v>524</v>
      </c>
      <c r="E432" s="33">
        <v>252</v>
      </c>
      <c r="F432" s="36">
        <v>1</v>
      </c>
      <c r="G432" s="33">
        <v>30036.783666669999</v>
      </c>
      <c r="H432" s="33">
        <v>10529.751</v>
      </c>
    </row>
    <row r="433" spans="1:16" hidden="1">
      <c r="A433" s="11" t="s">
        <v>432</v>
      </c>
      <c r="B433" s="16">
        <v>1047</v>
      </c>
      <c r="C433" s="32">
        <v>241</v>
      </c>
      <c r="D433" s="32">
        <v>616</v>
      </c>
      <c r="E433" s="32">
        <v>190</v>
      </c>
      <c r="F433" s="35">
        <v>1</v>
      </c>
      <c r="G433" s="32">
        <v>14641.503000000001</v>
      </c>
      <c r="H433" s="32">
        <v>3480.0120000000002</v>
      </c>
    </row>
    <row r="434" spans="1:16" hidden="1">
      <c r="A434" s="11" t="s">
        <v>433</v>
      </c>
      <c r="B434" s="16">
        <v>1036</v>
      </c>
      <c r="C434" s="32">
        <v>231</v>
      </c>
      <c r="D434" s="32">
        <v>556</v>
      </c>
      <c r="E434" s="32">
        <v>249</v>
      </c>
      <c r="F434" s="35">
        <v>1</v>
      </c>
      <c r="G434" s="32">
        <v>17935.19233333</v>
      </c>
      <c r="H434" s="32">
        <v>14809.253000000001</v>
      </c>
    </row>
    <row r="435" spans="1:16" hidden="1">
      <c r="A435" s="12" t="s">
        <v>434</v>
      </c>
      <c r="B435" s="17">
        <v>1211</v>
      </c>
      <c r="C435" s="33">
        <v>260</v>
      </c>
      <c r="D435" s="33">
        <v>680</v>
      </c>
      <c r="E435" s="33">
        <v>271</v>
      </c>
      <c r="F435" s="36">
        <v>1</v>
      </c>
      <c r="G435" s="33">
        <v>14021.332</v>
      </c>
      <c r="H435" s="33">
        <v>5765.277</v>
      </c>
    </row>
    <row r="436" spans="1:16" hidden="1">
      <c r="A436" s="11" t="s">
        <v>435</v>
      </c>
      <c r="B436" s="16">
        <v>3288</v>
      </c>
      <c r="C436" s="32">
        <v>823</v>
      </c>
      <c r="D436" s="32">
        <v>1907</v>
      </c>
      <c r="E436" s="32">
        <v>558</v>
      </c>
      <c r="F436" s="35">
        <v>1</v>
      </c>
      <c r="G436" s="32">
        <v>14951.40633333</v>
      </c>
      <c r="H436" s="32">
        <v>8582.3420000000006</v>
      </c>
    </row>
    <row r="437" spans="1:16" hidden="1">
      <c r="A437" s="11" t="s">
        <v>436</v>
      </c>
      <c r="B437" s="16">
        <v>3980</v>
      </c>
      <c r="C437" s="32">
        <v>998</v>
      </c>
      <c r="D437" s="32">
        <v>2294</v>
      </c>
      <c r="E437" s="32">
        <v>688</v>
      </c>
      <c r="F437" s="35">
        <v>1</v>
      </c>
      <c r="G437" s="32">
        <v>43540.516000000003</v>
      </c>
      <c r="H437" s="32">
        <v>16226.09366667</v>
      </c>
    </row>
    <row r="438" spans="1:16" hidden="1">
      <c r="A438" s="12" t="s">
        <v>437</v>
      </c>
      <c r="B438" s="17">
        <v>2696</v>
      </c>
      <c r="C438" s="33">
        <v>745</v>
      </c>
      <c r="D438" s="33">
        <v>1555</v>
      </c>
      <c r="E438" s="33">
        <v>396</v>
      </c>
      <c r="F438" s="36">
        <v>1</v>
      </c>
      <c r="G438" s="33">
        <v>10746.23</v>
      </c>
      <c r="H438" s="33">
        <v>12425.10333333</v>
      </c>
    </row>
    <row r="439" spans="1:16" hidden="1">
      <c r="A439" s="11" t="s">
        <v>438</v>
      </c>
      <c r="B439" s="16">
        <v>1325</v>
      </c>
      <c r="C439" s="32">
        <v>344</v>
      </c>
      <c r="D439" s="32">
        <v>741</v>
      </c>
      <c r="E439" s="32">
        <v>240</v>
      </c>
      <c r="F439" s="35">
        <v>1</v>
      </c>
      <c r="G439" s="32">
        <v>34801.013666669998</v>
      </c>
      <c r="H439" s="32">
        <v>10014.65866667</v>
      </c>
    </row>
    <row r="440" spans="1:16" hidden="1">
      <c r="A440" s="11" t="s">
        <v>439</v>
      </c>
      <c r="B440" s="16">
        <v>1154</v>
      </c>
      <c r="C440" s="32">
        <v>223</v>
      </c>
      <c r="D440" s="32">
        <v>731</v>
      </c>
      <c r="E440" s="32">
        <v>200</v>
      </c>
      <c r="F440" s="35">
        <v>1</v>
      </c>
      <c r="G440" s="32">
        <v>15078.987999999999</v>
      </c>
      <c r="H440" s="32">
        <v>10007.06866667</v>
      </c>
    </row>
    <row r="441" spans="1:16" hidden="1">
      <c r="A441" s="12" t="s">
        <v>440</v>
      </c>
      <c r="B441" s="17">
        <v>987</v>
      </c>
      <c r="C441" s="33">
        <v>209</v>
      </c>
      <c r="D441" s="33">
        <v>575</v>
      </c>
      <c r="E441" s="33">
        <v>203</v>
      </c>
      <c r="F441" s="36">
        <v>1</v>
      </c>
      <c r="G441" s="33">
        <v>1847.1369999999999</v>
      </c>
      <c r="H441" s="33">
        <v>1646.211</v>
      </c>
    </row>
    <row r="442" spans="1:16" hidden="1">
      <c r="A442" s="11" t="s">
        <v>441</v>
      </c>
      <c r="B442" s="16">
        <v>2916</v>
      </c>
      <c r="C442" s="32">
        <v>692</v>
      </c>
      <c r="D442" s="32">
        <v>1697</v>
      </c>
      <c r="E442" s="32">
        <v>527</v>
      </c>
      <c r="F442" s="35">
        <v>1</v>
      </c>
      <c r="G442" s="32">
        <v>45301.517999999996</v>
      </c>
      <c r="H442" s="32">
        <v>28516.628000000001</v>
      </c>
    </row>
    <row r="443" spans="1:16" hidden="1">
      <c r="A443" s="11" t="s">
        <v>442</v>
      </c>
      <c r="B443" s="16">
        <v>947</v>
      </c>
      <c r="C443" s="32">
        <v>223</v>
      </c>
      <c r="D443" s="32">
        <v>526</v>
      </c>
      <c r="E443" s="32">
        <v>198</v>
      </c>
      <c r="F443" s="35">
        <v>1</v>
      </c>
      <c r="G443" s="32">
        <v>7063.9070000000002</v>
      </c>
      <c r="H443" s="32">
        <v>4308.0053333300002</v>
      </c>
    </row>
    <row r="444" spans="1:16" hidden="1">
      <c r="A444" s="12" t="s">
        <v>443</v>
      </c>
      <c r="B444" s="17">
        <v>2275</v>
      </c>
      <c r="C444" s="33">
        <v>562</v>
      </c>
      <c r="D444" s="33">
        <v>1400</v>
      </c>
      <c r="E444" s="33">
        <v>313</v>
      </c>
      <c r="F444" s="36">
        <v>1</v>
      </c>
      <c r="G444" s="33">
        <v>2801.0653333300002</v>
      </c>
      <c r="H444" s="33">
        <v>2500.0349999999999</v>
      </c>
    </row>
    <row r="445" spans="1:16" hidden="1">
      <c r="A445" s="11" t="s">
        <v>444</v>
      </c>
      <c r="B445" s="16">
        <v>10205</v>
      </c>
      <c r="C445" s="32">
        <v>2756</v>
      </c>
      <c r="D445" s="32">
        <v>6000</v>
      </c>
      <c r="E445" s="32">
        <v>1449</v>
      </c>
      <c r="F445" s="35">
        <v>0.68739512000000003</v>
      </c>
      <c r="G445" s="32">
        <v>90176.259333330003</v>
      </c>
      <c r="H445" s="32">
        <v>42778.730666670002</v>
      </c>
    </row>
    <row r="446" spans="1:16" ht="15.75" hidden="1" thickBot="1">
      <c r="A446" s="13" t="s">
        <v>445</v>
      </c>
      <c r="B446" s="18">
        <v>76049</v>
      </c>
      <c r="C446" s="34">
        <v>21149</v>
      </c>
      <c r="D446" s="34">
        <v>43788</v>
      </c>
      <c r="E446" s="34">
        <v>11112</v>
      </c>
      <c r="F446" s="37">
        <v>17.448391560000001</v>
      </c>
      <c r="G446" s="34">
        <v>554086.67200000002</v>
      </c>
      <c r="H446" s="34">
        <v>296899.38</v>
      </c>
    </row>
    <row r="447" spans="1:16" ht="15.75" thickBot="1">
      <c r="A447" s="13" t="s">
        <v>446</v>
      </c>
      <c r="B447" s="18">
        <v>5235629</v>
      </c>
      <c r="C447" s="34">
        <v>1463000</v>
      </c>
      <c r="D447" s="34">
        <v>3015909</v>
      </c>
      <c r="E447" s="34">
        <v>756720</v>
      </c>
      <c r="F447" s="37">
        <v>328.81302440000002</v>
      </c>
      <c r="G447" s="34">
        <v>20533635.470332999</v>
      </c>
      <c r="H447" s="34">
        <v>9332455.1183333006</v>
      </c>
      <c r="I447" s="84">
        <f>(C447/C$447)/($B447/$B$447)</f>
        <v>1</v>
      </c>
      <c r="J447" s="84">
        <f t="shared" ref="J447:N447" si="9">(D447/D$447)/($B447/$B$447)</f>
        <v>1</v>
      </c>
      <c r="K447" s="84">
        <f t="shared" si="9"/>
        <v>1</v>
      </c>
      <c r="L447" s="84">
        <f t="shared" si="9"/>
        <v>1</v>
      </c>
      <c r="M447" s="84">
        <f t="shared" si="9"/>
        <v>1</v>
      </c>
      <c r="N447" s="84">
        <f t="shared" si="9"/>
        <v>1</v>
      </c>
      <c r="O447" s="84">
        <f>MMULT(I447:N447,$B$450:$B$455)</f>
        <v>1</v>
      </c>
      <c r="P447" s="18">
        <f>$E$450*B447*O447/1000</f>
        <v>100000</v>
      </c>
    </row>
    <row r="448" spans="1:16" ht="15.75" thickBot="1"/>
    <row r="449" spans="1:5">
      <c r="A449" s="41" t="s">
        <v>478</v>
      </c>
      <c r="B449" s="42" t="s">
        <v>448</v>
      </c>
      <c r="D449" t="s">
        <v>468</v>
      </c>
      <c r="E449" s="43">
        <v>100000</v>
      </c>
    </row>
    <row r="450" spans="1:5">
      <c r="A450" s="21" t="s">
        <v>471</v>
      </c>
      <c r="B450" s="22">
        <v>0.2863</v>
      </c>
      <c r="D450" t="s">
        <v>486</v>
      </c>
      <c r="E450" s="30">
        <f>E449*1000/B447</f>
        <v>19.099901845604414</v>
      </c>
    </row>
    <row r="451" spans="1:5">
      <c r="A451" s="21" t="s">
        <v>472</v>
      </c>
      <c r="B451" s="22">
        <v>0.30620000000000003</v>
      </c>
    </row>
    <row r="452" spans="1:5">
      <c r="A452" s="21" t="s">
        <v>477</v>
      </c>
      <c r="B452" s="22">
        <v>0.29609999999999997</v>
      </c>
    </row>
    <row r="453" spans="1:5">
      <c r="A453" s="21" t="s">
        <v>474</v>
      </c>
      <c r="B453" s="22">
        <v>5.3600000000000002E-2</v>
      </c>
    </row>
    <row r="454" spans="1:5">
      <c r="A454" s="21" t="s">
        <v>475</v>
      </c>
      <c r="B454" s="22">
        <v>2.8899999999999999E-2</v>
      </c>
    </row>
    <row r="455" spans="1:5">
      <c r="A455" s="21" t="s">
        <v>473</v>
      </c>
      <c r="B455" s="22">
        <v>2.8899999999999999E-2</v>
      </c>
    </row>
    <row r="456" spans="1:5" ht="15.75" thickBot="1">
      <c r="A456" s="55" t="s">
        <v>454</v>
      </c>
      <c r="B456" s="56">
        <f>SUBTOTAL(9,B450:B455)</f>
        <v>1</v>
      </c>
    </row>
  </sheetData>
  <autoFilter ref="A2:P447">
    <filterColumn colId="0">
      <filters>
        <filter val="1101 Eigersund"/>
        <filter val="1102 Sandnes"/>
        <filter val="1103 Stavanger"/>
        <filter val="1106 Haugesund"/>
        <filter val="1111 Sokndal"/>
        <filter val="1112 Lund"/>
        <filter val="1114 Bjerkreim"/>
        <filter val="1119 Hå"/>
        <filter val="1120 Klepp"/>
        <filter val="1121 Time"/>
        <filter val="1122 Gjesdal"/>
        <filter val="1124 Sola"/>
        <filter val="1127 Randaberg"/>
        <filter val="1129 Forsand"/>
        <filter val="1130 Strand"/>
        <filter val="1133 Hjelmeland"/>
        <filter val="1134 Suldal"/>
        <filter val="1135 Sauda"/>
        <filter val="1141 Finnøy"/>
        <filter val="1142 Rennesøy"/>
        <filter val="1144 Kvitsøy"/>
        <filter val="1145 Bokn"/>
        <filter val="1146 Tysvær"/>
        <filter val="1149 Karmøy"/>
        <filter val="1151 Utsira"/>
        <filter val="1160 Vindafjord"/>
        <filter val="Heile landet"/>
        <filter val="Rogaland"/>
      </filters>
    </filterColumn>
  </autoFilter>
  <mergeCells count="2">
    <mergeCell ref="C1:H1"/>
    <mergeCell ref="I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455"/>
  <sheetViews>
    <sheetView topLeftCell="B1" workbookViewId="0">
      <selection activeCell="G451" sqref="G451"/>
    </sheetView>
  </sheetViews>
  <sheetFormatPr baseColWidth="10" defaultColWidth="9.140625" defaultRowHeight="15"/>
  <cols>
    <col min="1" max="1" width="24.42578125" style="10" bestFit="1" customWidth="1"/>
    <col min="2" max="2" width="12.85546875" bestFit="1" customWidth="1"/>
    <col min="3" max="3" width="10.7109375" bestFit="1" customWidth="1"/>
    <col min="4" max="5" width="9.5703125" bestFit="1" customWidth="1"/>
    <col min="6" max="6" width="13.85546875" customWidth="1"/>
    <col min="7" max="7" width="14" customWidth="1"/>
    <col min="8" max="8" width="11.85546875" customWidth="1"/>
    <col min="9" max="9" width="12.7109375" customWidth="1"/>
    <col min="10" max="10" width="11" customWidth="1"/>
    <col min="11" max="11" width="17.42578125" customWidth="1"/>
    <col min="12" max="12" width="13.5703125" customWidth="1"/>
    <col min="13" max="13" width="17.85546875" bestFit="1" customWidth="1"/>
    <col min="14" max="14" width="10.85546875" bestFit="1" customWidth="1"/>
  </cols>
  <sheetData>
    <row r="1" spans="1:14">
      <c r="B1" s="87" t="s">
        <v>455</v>
      </c>
      <c r="C1" s="87"/>
      <c r="D1" s="87"/>
      <c r="E1" s="87"/>
      <c r="F1" s="87"/>
      <c r="G1" s="87"/>
      <c r="H1" s="86" t="s">
        <v>498</v>
      </c>
      <c r="I1" s="86"/>
      <c r="J1" s="86"/>
      <c r="K1" s="86"/>
      <c r="L1" s="86"/>
    </row>
    <row r="2" spans="1:14" ht="45">
      <c r="A2" s="52" t="s">
        <v>1</v>
      </c>
      <c r="B2" s="58" t="s">
        <v>488</v>
      </c>
      <c r="C2" s="58" t="s">
        <v>492</v>
      </c>
      <c r="D2" s="58" t="s">
        <v>491</v>
      </c>
      <c r="E2" s="58" t="s">
        <v>490</v>
      </c>
      <c r="F2" s="59" t="s">
        <v>489</v>
      </c>
      <c r="G2" s="58" t="s">
        <v>487</v>
      </c>
      <c r="H2" s="60" t="s">
        <v>493</v>
      </c>
      <c r="I2" s="60" t="s">
        <v>494</v>
      </c>
      <c r="J2" s="60" t="s">
        <v>495</v>
      </c>
      <c r="K2" s="60" t="s">
        <v>496</v>
      </c>
      <c r="L2" s="60" t="s">
        <v>497</v>
      </c>
      <c r="M2" t="s">
        <v>498</v>
      </c>
      <c r="N2" s="61" t="s">
        <v>485</v>
      </c>
    </row>
    <row r="3" spans="1:14" hidden="1">
      <c r="A3" s="11" t="s">
        <v>2</v>
      </c>
      <c r="B3" s="46">
        <v>30736</v>
      </c>
      <c r="C3" s="46">
        <v>20009</v>
      </c>
      <c r="D3" s="46">
        <v>824</v>
      </c>
      <c r="E3" s="46">
        <v>1071</v>
      </c>
      <c r="F3" s="49">
        <v>1.65219505</v>
      </c>
      <c r="G3" s="46">
        <v>2625</v>
      </c>
      <c r="H3" s="25">
        <f>(C3/C$447)/($B3/$B$447)</f>
        <v>0.97924173703960471</v>
      </c>
      <c r="I3" s="25">
        <f t="shared" ref="I3:L3" si="0">(D3/D$447)/($B3/$B$447)</f>
        <v>1.5361906018837435</v>
      </c>
      <c r="J3" s="25">
        <f t="shared" si="0"/>
        <v>1.2697572871281615</v>
      </c>
      <c r="K3" s="25">
        <f t="shared" si="0"/>
        <v>1.2947926053204957</v>
      </c>
      <c r="L3" s="25">
        <f t="shared" si="0"/>
        <v>1.0127297274738645</v>
      </c>
    </row>
    <row r="4" spans="1:14" hidden="1">
      <c r="A4" s="11" t="s">
        <v>3</v>
      </c>
      <c r="B4" s="46">
        <v>32399</v>
      </c>
      <c r="C4" s="46">
        <v>21082</v>
      </c>
      <c r="D4" s="46">
        <v>885</v>
      </c>
      <c r="E4" s="46">
        <v>1277</v>
      </c>
      <c r="F4" s="49">
        <v>2.4183200500000002</v>
      </c>
      <c r="G4" s="46">
        <v>3135</v>
      </c>
      <c r="H4" s="25">
        <f t="shared" ref="H4:H67" si="1">(C4/C$447)/($B4/$B$447)</f>
        <v>0.97879576600645202</v>
      </c>
      <c r="I4" s="25">
        <f t="shared" ref="I4:I67" si="2">(D4/D$447)/($B4/$B$447)</f>
        <v>1.5652254635711962</v>
      </c>
      <c r="J4" s="25">
        <f t="shared" ref="J4:J67" si="3">(E4/E$447)/($B4/$B$447)</f>
        <v>1.4362759288759614</v>
      </c>
      <c r="K4" s="25">
        <f t="shared" ref="K4:K67" si="4">(F4/F$447)/($B4/$B$447)</f>
        <v>1.7979119210135657</v>
      </c>
      <c r="L4" s="25">
        <f t="shared" ref="L4:L67" si="5">(G4/G$447)/($B4/$B$447)</f>
        <v>1.147407112011406</v>
      </c>
    </row>
    <row r="5" spans="1:14" hidden="1">
      <c r="A5" s="12" t="s">
        <v>4</v>
      </c>
      <c r="B5" s="47">
        <v>54979</v>
      </c>
      <c r="C5" s="47">
        <v>35820</v>
      </c>
      <c r="D5" s="47">
        <v>1541</v>
      </c>
      <c r="E5" s="47">
        <v>2984</v>
      </c>
      <c r="F5" s="50">
        <v>3.3378997799999999</v>
      </c>
      <c r="G5" s="47">
        <v>4439</v>
      </c>
      <c r="H5" s="25">
        <f t="shared" si="1"/>
        <v>0.98003282955093274</v>
      </c>
      <c r="I5" s="25">
        <f t="shared" si="2"/>
        <v>1.6060943047885619</v>
      </c>
      <c r="J5" s="25">
        <f t="shared" si="3"/>
        <v>1.9777918052350449</v>
      </c>
      <c r="K5" s="25">
        <f t="shared" si="4"/>
        <v>1.4623882801530368</v>
      </c>
      <c r="L5" s="25">
        <f t="shared" si="5"/>
        <v>0.95741429343147155</v>
      </c>
    </row>
    <row r="6" spans="1:14" hidden="1">
      <c r="A6" s="11" t="s">
        <v>5</v>
      </c>
      <c r="B6" s="46">
        <v>79444</v>
      </c>
      <c r="C6" s="46">
        <v>52354</v>
      </c>
      <c r="D6" s="46">
        <v>2076</v>
      </c>
      <c r="E6" s="46">
        <v>4051</v>
      </c>
      <c r="F6" s="49">
        <v>4.7948385399999998</v>
      </c>
      <c r="G6" s="46">
        <v>6296</v>
      </c>
      <c r="H6" s="25">
        <f t="shared" si="1"/>
        <v>0.99128981678567063</v>
      </c>
      <c r="I6" s="25">
        <f t="shared" si="2"/>
        <v>1.4973781313013703</v>
      </c>
      <c r="J6" s="25">
        <f t="shared" si="3"/>
        <v>1.8581455561474427</v>
      </c>
      <c r="K6" s="25">
        <f t="shared" si="4"/>
        <v>1.4537814599116046</v>
      </c>
      <c r="L6" s="25">
        <f t="shared" si="5"/>
        <v>0.93975623271880837</v>
      </c>
    </row>
    <row r="7" spans="1:14" hidden="1">
      <c r="A7" s="11" t="s">
        <v>6</v>
      </c>
      <c r="B7" s="46">
        <v>4520</v>
      </c>
      <c r="C7" s="46">
        <v>2939</v>
      </c>
      <c r="D7" s="46">
        <v>105</v>
      </c>
      <c r="E7" s="46">
        <v>38</v>
      </c>
      <c r="F7" s="49">
        <v>5.7702740000000002E-2</v>
      </c>
      <c r="G7" s="46">
        <v>385</v>
      </c>
      <c r="H7" s="25">
        <f t="shared" si="1"/>
        <v>0.97807696352061102</v>
      </c>
      <c r="I7" s="25">
        <f t="shared" si="2"/>
        <v>1.3311166137681953</v>
      </c>
      <c r="J7" s="25">
        <f t="shared" si="3"/>
        <v>0.30635413911663584</v>
      </c>
      <c r="K7" s="25">
        <f t="shared" si="4"/>
        <v>0.30749937859901716</v>
      </c>
      <c r="L7" s="25">
        <f t="shared" si="5"/>
        <v>1.0100291148672675</v>
      </c>
    </row>
    <row r="8" spans="1:14" hidden="1">
      <c r="A8" s="12" t="s">
        <v>7</v>
      </c>
      <c r="B8" s="47">
        <v>1396</v>
      </c>
      <c r="C8" s="47">
        <v>881</v>
      </c>
      <c r="D8" s="47">
        <v>35</v>
      </c>
      <c r="E8" s="47">
        <v>0</v>
      </c>
      <c r="F8" s="50">
        <v>2.3457599999999999E-2</v>
      </c>
      <c r="G8" s="47">
        <v>92</v>
      </c>
      <c r="H8" s="25">
        <f t="shared" si="1"/>
        <v>0.94929756967964074</v>
      </c>
      <c r="I8" s="25">
        <f t="shared" si="2"/>
        <v>1.4366397073142889</v>
      </c>
      <c r="J8" s="25">
        <f t="shared" si="3"/>
        <v>0</v>
      </c>
      <c r="K8" s="25">
        <f t="shared" si="4"/>
        <v>0.40474770919761172</v>
      </c>
      <c r="L8" s="25">
        <f t="shared" si="5"/>
        <v>0.78147305311354232</v>
      </c>
    </row>
    <row r="9" spans="1:14" hidden="1">
      <c r="A9" s="11" t="s">
        <v>8</v>
      </c>
      <c r="B9" s="46">
        <v>3578</v>
      </c>
      <c r="C9" s="46">
        <v>2230</v>
      </c>
      <c r="D9" s="46">
        <v>109</v>
      </c>
      <c r="E9" s="46">
        <v>66</v>
      </c>
      <c r="F9" s="49">
        <v>5.9658839999999998E-2</v>
      </c>
      <c r="G9" s="46">
        <v>281</v>
      </c>
      <c r="H9" s="25">
        <f t="shared" si="1"/>
        <v>0.9375110725902509</v>
      </c>
      <c r="I9" s="25">
        <f t="shared" si="2"/>
        <v>1.7456268020743548</v>
      </c>
      <c r="J9" s="25">
        <f t="shared" si="3"/>
        <v>0.67217474317668491</v>
      </c>
      <c r="K9" s="25">
        <f t="shared" si="4"/>
        <v>0.40162497339071174</v>
      </c>
      <c r="L9" s="25">
        <f t="shared" si="5"/>
        <v>0.93127422224939826</v>
      </c>
    </row>
    <row r="10" spans="1:14" hidden="1">
      <c r="A10" s="11" t="s">
        <v>9</v>
      </c>
      <c r="B10" s="46">
        <v>680</v>
      </c>
      <c r="C10" s="46">
        <v>430</v>
      </c>
      <c r="D10" s="46">
        <v>18</v>
      </c>
      <c r="E10" s="46">
        <v>0</v>
      </c>
      <c r="F10" s="49">
        <v>3.2286400000000001E-3</v>
      </c>
      <c r="G10" s="46">
        <v>52</v>
      </c>
      <c r="H10" s="25">
        <f t="shared" si="1"/>
        <v>0.95119908046887702</v>
      </c>
      <c r="I10" s="25">
        <f t="shared" si="2"/>
        <v>1.51680178846191</v>
      </c>
      <c r="J10" s="25">
        <f t="shared" si="3"/>
        <v>0</v>
      </c>
      <c r="K10" s="25">
        <f t="shared" si="4"/>
        <v>0.11436600522156076</v>
      </c>
      <c r="L10" s="25">
        <f t="shared" si="5"/>
        <v>0.90678855293507477</v>
      </c>
    </row>
    <row r="11" spans="1:14" hidden="1">
      <c r="A11" s="12" t="s">
        <v>10</v>
      </c>
      <c r="B11" s="47">
        <v>5370</v>
      </c>
      <c r="C11" s="47">
        <v>3497</v>
      </c>
      <c r="D11" s="47">
        <v>156</v>
      </c>
      <c r="E11" s="47">
        <v>41</v>
      </c>
      <c r="F11" s="50">
        <v>0.14651336000000001</v>
      </c>
      <c r="G11" s="47">
        <v>459</v>
      </c>
      <c r="H11" s="25">
        <f t="shared" si="1"/>
        <v>0.97956492373295667</v>
      </c>
      <c r="I11" s="25">
        <f t="shared" si="2"/>
        <v>1.6646217020488248</v>
      </c>
      <c r="J11" s="25">
        <f t="shared" si="3"/>
        <v>0.27821988170682616</v>
      </c>
      <c r="K11" s="25">
        <f t="shared" si="4"/>
        <v>0.65718733261749385</v>
      </c>
      <c r="L11" s="25">
        <f t="shared" si="5"/>
        <v>1.013561248897348</v>
      </c>
    </row>
    <row r="12" spans="1:14" hidden="1">
      <c r="A12" s="11" t="s">
        <v>11</v>
      </c>
      <c r="B12" s="46">
        <v>5748</v>
      </c>
      <c r="C12" s="46">
        <v>3719</v>
      </c>
      <c r="D12" s="46">
        <v>133</v>
      </c>
      <c r="E12" s="46">
        <v>116</v>
      </c>
      <c r="F12" s="49">
        <v>0.18600728</v>
      </c>
      <c r="G12" s="46">
        <v>400</v>
      </c>
      <c r="H12" s="25">
        <f t="shared" si="1"/>
        <v>0.97324302025349652</v>
      </c>
      <c r="I12" s="25">
        <f t="shared" si="2"/>
        <v>1.3258674877106542</v>
      </c>
      <c r="J12" s="25">
        <f t="shared" si="3"/>
        <v>0.73539355666792339</v>
      </c>
      <c r="K12" s="25">
        <f t="shared" si="4"/>
        <v>0.77947003418090532</v>
      </c>
      <c r="L12" s="25">
        <f t="shared" si="5"/>
        <v>0.82519165996982324</v>
      </c>
    </row>
    <row r="13" spans="1:14" hidden="1">
      <c r="A13" s="11" t="s">
        <v>12</v>
      </c>
      <c r="B13" s="46">
        <v>15679</v>
      </c>
      <c r="C13" s="46">
        <v>10294</v>
      </c>
      <c r="D13" s="46">
        <v>386</v>
      </c>
      <c r="E13" s="46">
        <v>827</v>
      </c>
      <c r="F13" s="49">
        <v>1.3541254300000001</v>
      </c>
      <c r="G13" s="46">
        <v>1352</v>
      </c>
      <c r="H13" s="25">
        <f t="shared" si="1"/>
        <v>0.98759227159950291</v>
      </c>
      <c r="I13" s="25">
        <f t="shared" si="2"/>
        <v>1.4106984339827586</v>
      </c>
      <c r="J13" s="25">
        <f t="shared" si="3"/>
        <v>1.9220546862607868</v>
      </c>
      <c r="K13" s="25">
        <f t="shared" si="4"/>
        <v>2.0803038615717218</v>
      </c>
      <c r="L13" s="25">
        <f t="shared" si="5"/>
        <v>1.0225155696085286</v>
      </c>
    </row>
    <row r="14" spans="1:14" hidden="1">
      <c r="A14" s="12" t="s">
        <v>13</v>
      </c>
      <c r="B14" s="47">
        <v>11386</v>
      </c>
      <c r="C14" s="47">
        <v>7414</v>
      </c>
      <c r="D14" s="47">
        <v>292</v>
      </c>
      <c r="E14" s="47">
        <v>425</v>
      </c>
      <c r="F14" s="50">
        <v>0.91973110999999996</v>
      </c>
      <c r="G14" s="47">
        <v>924</v>
      </c>
      <c r="H14" s="25">
        <f t="shared" si="1"/>
        <v>0.97947483203882613</v>
      </c>
      <c r="I14" s="25">
        <f t="shared" si="2"/>
        <v>1.4695247727081835</v>
      </c>
      <c r="J14" s="25">
        <f t="shared" si="3"/>
        <v>1.3601798636438502</v>
      </c>
      <c r="K14" s="25">
        <f t="shared" si="4"/>
        <v>1.9457002674601769</v>
      </c>
      <c r="L14" s="25">
        <f t="shared" si="5"/>
        <v>0.96230421904796393</v>
      </c>
    </row>
    <row r="15" spans="1:14" hidden="1">
      <c r="A15" s="11" t="s">
        <v>14</v>
      </c>
      <c r="B15" s="46">
        <v>3752</v>
      </c>
      <c r="C15" s="46">
        <v>2452</v>
      </c>
      <c r="D15" s="46">
        <v>70</v>
      </c>
      <c r="E15" s="46">
        <v>46</v>
      </c>
      <c r="F15" s="49">
        <v>0.10361602</v>
      </c>
      <c r="G15" s="46">
        <v>241</v>
      </c>
      <c r="H15" s="25">
        <f t="shared" si="1"/>
        <v>0.98303620940805936</v>
      </c>
      <c r="I15" s="25">
        <f t="shared" si="2"/>
        <v>1.0690559868927225</v>
      </c>
      <c r="J15" s="25">
        <f t="shared" si="3"/>
        <v>0.44675929051965912</v>
      </c>
      <c r="K15" s="25">
        <f t="shared" si="4"/>
        <v>0.66519705549667774</v>
      </c>
      <c r="L15" s="25">
        <f t="shared" si="5"/>
        <v>0.76166817725418268</v>
      </c>
    </row>
    <row r="16" spans="1:14" hidden="1">
      <c r="A16" s="11" t="s">
        <v>15</v>
      </c>
      <c r="B16" s="46">
        <v>8139</v>
      </c>
      <c r="C16" s="46">
        <v>5278</v>
      </c>
      <c r="D16" s="46">
        <v>235</v>
      </c>
      <c r="E16" s="46">
        <v>280</v>
      </c>
      <c r="F16" s="49">
        <v>0.32403562000000002</v>
      </c>
      <c r="G16" s="46">
        <v>610</v>
      </c>
      <c r="H16" s="25">
        <f t="shared" si="1"/>
        <v>0.9754616868439977</v>
      </c>
      <c r="I16" s="25">
        <f t="shared" si="2"/>
        <v>1.6544820261580946</v>
      </c>
      <c r="J16" s="25">
        <f t="shared" si="3"/>
        <v>1.2536190223356491</v>
      </c>
      <c r="K16" s="25">
        <f t="shared" si="4"/>
        <v>0.95897645844717194</v>
      </c>
      <c r="L16" s="25">
        <f t="shared" si="5"/>
        <v>0.88873111362544288</v>
      </c>
    </row>
    <row r="17" spans="1:12" hidden="1">
      <c r="A17" s="12" t="s">
        <v>16</v>
      </c>
      <c r="B17" s="47">
        <v>7370</v>
      </c>
      <c r="C17" s="47">
        <v>4732</v>
      </c>
      <c r="D17" s="47">
        <v>156</v>
      </c>
      <c r="E17" s="47">
        <v>96</v>
      </c>
      <c r="F17" s="50">
        <v>0.17426849</v>
      </c>
      <c r="G17" s="47">
        <v>443</v>
      </c>
      <c r="H17" s="25">
        <f t="shared" si="1"/>
        <v>0.96580428297293641</v>
      </c>
      <c r="I17" s="25">
        <f t="shared" si="2"/>
        <v>1.2128926105837434</v>
      </c>
      <c r="J17" s="25">
        <f t="shared" si="3"/>
        <v>0.4746596730896615</v>
      </c>
      <c r="K17" s="25">
        <f t="shared" si="4"/>
        <v>0.56955756097242705</v>
      </c>
      <c r="L17" s="25">
        <f t="shared" si="5"/>
        <v>0.71276741385596976</v>
      </c>
    </row>
    <row r="18" spans="1:12" hidden="1">
      <c r="A18" s="11" t="s">
        <v>17</v>
      </c>
      <c r="B18" s="46">
        <v>15561</v>
      </c>
      <c r="C18" s="46">
        <v>10230</v>
      </c>
      <c r="D18" s="46">
        <v>406</v>
      </c>
      <c r="E18" s="46">
        <v>274</v>
      </c>
      <c r="F18" s="49">
        <v>0.49920049</v>
      </c>
      <c r="G18" s="46">
        <v>1135</v>
      </c>
      <c r="H18" s="25">
        <f t="shared" si="1"/>
        <v>0.988894610314351</v>
      </c>
      <c r="I18" s="25">
        <f t="shared" si="2"/>
        <v>1.4950432982690489</v>
      </c>
      <c r="J18" s="25">
        <f t="shared" si="3"/>
        <v>0.64164032587063324</v>
      </c>
      <c r="K18" s="25">
        <f t="shared" si="4"/>
        <v>0.77272282630660316</v>
      </c>
      <c r="L18" s="25">
        <f t="shared" si="5"/>
        <v>0.86490808524675911</v>
      </c>
    </row>
    <row r="19" spans="1:12" hidden="1">
      <c r="A19" s="11" t="s">
        <v>18</v>
      </c>
      <c r="B19" s="46">
        <v>5277</v>
      </c>
      <c r="C19" s="46">
        <v>3489</v>
      </c>
      <c r="D19" s="46">
        <v>118</v>
      </c>
      <c r="E19" s="46">
        <v>55</v>
      </c>
      <c r="F19" s="49">
        <v>0.10376508</v>
      </c>
      <c r="G19" s="46">
        <v>311</v>
      </c>
      <c r="H19" s="25">
        <f t="shared" si="1"/>
        <v>0.99454801327129116</v>
      </c>
      <c r="I19" s="25">
        <f t="shared" si="2"/>
        <v>1.2813275167517704</v>
      </c>
      <c r="J19" s="25">
        <f t="shared" si="3"/>
        <v>0.37979932270326872</v>
      </c>
      <c r="K19" s="25">
        <f t="shared" si="4"/>
        <v>0.47364218109072742</v>
      </c>
      <c r="L19" s="25">
        <f t="shared" si="5"/>
        <v>0.69885148603777503</v>
      </c>
    </row>
    <row r="20" spans="1:12" hidden="1">
      <c r="A20" s="12" t="s">
        <v>19</v>
      </c>
      <c r="B20" s="47">
        <v>5441</v>
      </c>
      <c r="C20" s="47">
        <v>3687</v>
      </c>
      <c r="D20" s="47">
        <v>127</v>
      </c>
      <c r="E20" s="47">
        <v>86</v>
      </c>
      <c r="F20" s="50">
        <v>0.222829</v>
      </c>
      <c r="G20" s="47">
        <v>415</v>
      </c>
      <c r="H20" s="25">
        <f t="shared" si="1"/>
        <v>1.0193100133732043</v>
      </c>
      <c r="I20" s="25">
        <f t="shared" si="2"/>
        <v>1.3374890486998974</v>
      </c>
      <c r="J20" s="25">
        <f t="shared" si="3"/>
        <v>0.57596794782992033</v>
      </c>
      <c r="K20" s="25">
        <f t="shared" si="4"/>
        <v>0.98645942518229035</v>
      </c>
      <c r="L20" s="25">
        <f t="shared" si="5"/>
        <v>0.9044425149445029</v>
      </c>
    </row>
    <row r="21" spans="1:12" ht="15.75" hidden="1" thickBot="1">
      <c r="A21" s="13" t="s">
        <v>20</v>
      </c>
      <c r="B21" s="48">
        <v>291455</v>
      </c>
      <c r="C21" s="48">
        <v>190537</v>
      </c>
      <c r="D21" s="48">
        <v>7672</v>
      </c>
      <c r="E21" s="48">
        <v>11733</v>
      </c>
      <c r="F21" s="51">
        <v>16.381393129999999</v>
      </c>
      <c r="G21" s="48">
        <v>23595</v>
      </c>
      <c r="H21" s="25">
        <f t="shared" si="1"/>
        <v>0.98337619675463805</v>
      </c>
      <c r="I21" s="25">
        <f t="shared" si="2"/>
        <v>1.5083506808434779</v>
      </c>
      <c r="J21" s="25">
        <f t="shared" si="3"/>
        <v>1.4669528361275241</v>
      </c>
      <c r="K21" s="25">
        <f t="shared" si="4"/>
        <v>1.3538344591512117</v>
      </c>
      <c r="L21" s="25">
        <f t="shared" si="5"/>
        <v>0.95997532383427031</v>
      </c>
    </row>
    <row r="22" spans="1:12" hidden="1">
      <c r="A22" s="11" t="s">
        <v>21</v>
      </c>
      <c r="B22" s="46">
        <v>16944</v>
      </c>
      <c r="C22" s="46">
        <v>10970</v>
      </c>
      <c r="D22" s="46">
        <v>243</v>
      </c>
      <c r="E22" s="46">
        <v>435</v>
      </c>
      <c r="F22" s="49">
        <v>0.59990801999999999</v>
      </c>
      <c r="G22" s="46">
        <v>1167</v>
      </c>
      <c r="H22" s="25">
        <f t="shared" si="1"/>
        <v>0.97387353425039447</v>
      </c>
      <c r="I22" s="25">
        <f t="shared" si="2"/>
        <v>0.8217800057884993</v>
      </c>
      <c r="J22" s="25">
        <f t="shared" si="3"/>
        <v>0.93551747603736346</v>
      </c>
      <c r="K22" s="25">
        <f t="shared" si="4"/>
        <v>0.85281526702879129</v>
      </c>
      <c r="L22" s="25">
        <f t="shared" si="5"/>
        <v>0.81670743906074972</v>
      </c>
    </row>
    <row r="23" spans="1:12" hidden="1">
      <c r="A23" s="11" t="s">
        <v>22</v>
      </c>
      <c r="B23" s="46">
        <v>30457</v>
      </c>
      <c r="C23" s="46">
        <v>19725</v>
      </c>
      <c r="D23" s="46">
        <v>364</v>
      </c>
      <c r="E23" s="46">
        <v>1116</v>
      </c>
      <c r="F23" s="49">
        <v>0.92809260999999998</v>
      </c>
      <c r="G23" s="46">
        <v>1928</v>
      </c>
      <c r="H23" s="25">
        <f t="shared" si="1"/>
        <v>0.97418573851576074</v>
      </c>
      <c r="I23" s="25">
        <f t="shared" si="2"/>
        <v>0.68482483260569904</v>
      </c>
      <c r="J23" s="25">
        <f t="shared" si="3"/>
        <v>1.3352287098712321</v>
      </c>
      <c r="K23" s="25">
        <f t="shared" si="4"/>
        <v>0.73399048928699395</v>
      </c>
      <c r="L23" s="25">
        <f t="shared" si="5"/>
        <v>0.75063965618614925</v>
      </c>
    </row>
    <row r="24" spans="1:12" hidden="1">
      <c r="A24" s="12" t="s">
        <v>23</v>
      </c>
      <c r="B24" s="47">
        <v>19094</v>
      </c>
      <c r="C24" s="47">
        <v>12833</v>
      </c>
      <c r="D24" s="47">
        <v>199</v>
      </c>
      <c r="E24" s="47">
        <v>504</v>
      </c>
      <c r="F24" s="50">
        <v>0.75403007</v>
      </c>
      <c r="G24" s="47">
        <v>1198</v>
      </c>
      <c r="H24" s="25">
        <f t="shared" si="1"/>
        <v>1.0109813753458197</v>
      </c>
      <c r="I24" s="25">
        <f t="shared" si="2"/>
        <v>0.59720219852270529</v>
      </c>
      <c r="J24" s="25">
        <f t="shared" si="3"/>
        <v>0.96186076259671782</v>
      </c>
      <c r="K24" s="25">
        <f t="shared" si="4"/>
        <v>0.95121346317184707</v>
      </c>
      <c r="L24" s="25">
        <f t="shared" si="5"/>
        <v>0.7439975372479366</v>
      </c>
    </row>
    <row r="25" spans="1:12" hidden="1">
      <c r="A25" s="11" t="s">
        <v>24</v>
      </c>
      <c r="B25" s="46">
        <v>15742</v>
      </c>
      <c r="C25" s="46">
        <v>10194</v>
      </c>
      <c r="D25" s="46">
        <v>170</v>
      </c>
      <c r="E25" s="46">
        <v>201</v>
      </c>
      <c r="F25" s="49">
        <v>0.40809736000000002</v>
      </c>
      <c r="G25" s="46">
        <v>1205</v>
      </c>
      <c r="H25" s="25">
        <f t="shared" si="1"/>
        <v>0.97408442677178464</v>
      </c>
      <c r="I25" s="25">
        <f t="shared" si="2"/>
        <v>0.61880562524243976</v>
      </c>
      <c r="J25" s="25">
        <f t="shared" si="3"/>
        <v>0.46528038046099596</v>
      </c>
      <c r="K25" s="25">
        <f t="shared" si="4"/>
        <v>0.62443914230949893</v>
      </c>
      <c r="L25" s="25">
        <f t="shared" si="5"/>
        <v>0.9076924790552956</v>
      </c>
    </row>
    <row r="26" spans="1:12" hidden="1">
      <c r="A26" s="11" t="s">
        <v>25</v>
      </c>
      <c r="B26" s="46">
        <v>18723</v>
      </c>
      <c r="C26" s="46">
        <v>12343</v>
      </c>
      <c r="D26" s="46">
        <v>230</v>
      </c>
      <c r="E26" s="46">
        <v>266</v>
      </c>
      <c r="F26" s="49">
        <v>0.66304960999999996</v>
      </c>
      <c r="G26" s="46">
        <v>1345</v>
      </c>
      <c r="H26" s="25">
        <f t="shared" si="1"/>
        <v>0.99164715579949503</v>
      </c>
      <c r="I26" s="25">
        <f t="shared" si="2"/>
        <v>0.70391081591697291</v>
      </c>
      <c r="J26" s="25">
        <f t="shared" si="3"/>
        <v>0.51770789732683631</v>
      </c>
      <c r="K26" s="25">
        <f t="shared" si="4"/>
        <v>0.85301531379478857</v>
      </c>
      <c r="L26" s="25">
        <f t="shared" si="5"/>
        <v>0.85184081540435597</v>
      </c>
    </row>
    <row r="27" spans="1:12" hidden="1">
      <c r="A27" s="12" t="s">
        <v>26</v>
      </c>
      <c r="B27" s="47">
        <v>26830</v>
      </c>
      <c r="C27" s="47">
        <v>17081</v>
      </c>
      <c r="D27" s="47">
        <v>237</v>
      </c>
      <c r="E27" s="47">
        <v>624</v>
      </c>
      <c r="F27" s="50">
        <v>0.43922797000000002</v>
      </c>
      <c r="G27" s="47">
        <v>1605</v>
      </c>
      <c r="H27" s="25">
        <f t="shared" si="1"/>
        <v>0.95764489729237856</v>
      </c>
      <c r="I27" s="25">
        <f t="shared" si="2"/>
        <v>0.5061659341295428</v>
      </c>
      <c r="J27" s="25">
        <f t="shared" si="3"/>
        <v>0.84750546549982242</v>
      </c>
      <c r="K27" s="25">
        <f t="shared" si="4"/>
        <v>0.39432613022047719</v>
      </c>
      <c r="L27" s="25">
        <f t="shared" si="5"/>
        <v>0.70935880234047743</v>
      </c>
    </row>
    <row r="28" spans="1:12" hidden="1">
      <c r="A28" s="11" t="s">
        <v>27</v>
      </c>
      <c r="B28" s="46">
        <v>123232</v>
      </c>
      <c r="C28" s="46">
        <v>79630</v>
      </c>
      <c r="D28" s="46">
        <v>1133</v>
      </c>
      <c r="E28" s="46">
        <v>3773</v>
      </c>
      <c r="F28" s="49">
        <v>3.7868086399999998</v>
      </c>
      <c r="G28" s="46">
        <v>8658</v>
      </c>
      <c r="H28" s="25">
        <f t="shared" si="1"/>
        <v>0.97199738758697773</v>
      </c>
      <c r="I28" s="25">
        <f t="shared" si="2"/>
        <v>0.52683140107123771</v>
      </c>
      <c r="J28" s="25">
        <f t="shared" si="3"/>
        <v>1.1156857827276456</v>
      </c>
      <c r="K28" s="25">
        <f t="shared" si="4"/>
        <v>0.74017788253381245</v>
      </c>
      <c r="L28" s="25">
        <f t="shared" si="5"/>
        <v>0.83311639804035598</v>
      </c>
    </row>
    <row r="29" spans="1:12" hidden="1">
      <c r="A29" s="11" t="s">
        <v>28</v>
      </c>
      <c r="B29" s="46">
        <v>60531</v>
      </c>
      <c r="C29" s="46">
        <v>39384</v>
      </c>
      <c r="D29" s="46">
        <v>602</v>
      </c>
      <c r="E29" s="46">
        <v>1818</v>
      </c>
      <c r="F29" s="49">
        <v>2.2893026000000001</v>
      </c>
      <c r="G29" s="46">
        <v>3874</v>
      </c>
      <c r="H29" s="25">
        <f t="shared" si="1"/>
        <v>0.97870961056382211</v>
      </c>
      <c r="I29" s="25">
        <f t="shared" si="2"/>
        <v>0.56988061225264508</v>
      </c>
      <c r="J29" s="25">
        <f t="shared" si="3"/>
        <v>1.0944467117812093</v>
      </c>
      <c r="K29" s="25">
        <f t="shared" si="4"/>
        <v>0.91098577193540564</v>
      </c>
      <c r="L29" s="25">
        <f t="shared" si="5"/>
        <v>0.75891540023609205</v>
      </c>
    </row>
    <row r="30" spans="1:12" hidden="1">
      <c r="A30" s="12" t="s">
        <v>29</v>
      </c>
      <c r="B30" s="47">
        <v>16045</v>
      </c>
      <c r="C30" s="47">
        <v>10481</v>
      </c>
      <c r="D30" s="47">
        <v>275</v>
      </c>
      <c r="E30" s="47">
        <v>163</v>
      </c>
      <c r="F30" s="50">
        <v>0.76766436999999998</v>
      </c>
      <c r="G30" s="47">
        <v>1179</v>
      </c>
      <c r="H30" s="25">
        <f t="shared" si="1"/>
        <v>0.98259574342918132</v>
      </c>
      <c r="I30" s="25">
        <f t="shared" si="2"/>
        <v>0.98210565576807307</v>
      </c>
      <c r="J30" s="25">
        <f t="shared" si="3"/>
        <v>0.37019152635773173</v>
      </c>
      <c r="K30" s="25">
        <f t="shared" si="4"/>
        <v>1.1524388855247594</v>
      </c>
      <c r="L30" s="25">
        <f t="shared" si="5"/>
        <v>0.87133604844440882</v>
      </c>
    </row>
    <row r="31" spans="1:12" hidden="1">
      <c r="A31" s="11" t="s">
        <v>30</v>
      </c>
      <c r="B31" s="46">
        <v>17536</v>
      </c>
      <c r="C31" s="46">
        <v>11569</v>
      </c>
      <c r="D31" s="46">
        <v>231</v>
      </c>
      <c r="E31" s="46">
        <v>372</v>
      </c>
      <c r="F31" s="49">
        <v>0.54202466000000005</v>
      </c>
      <c r="G31" s="46">
        <v>1069</v>
      </c>
      <c r="H31" s="25">
        <f t="shared" si="1"/>
        <v>0.99237808072194567</v>
      </c>
      <c r="I31" s="25">
        <f t="shared" si="2"/>
        <v>0.75482570753369838</v>
      </c>
      <c r="J31" s="25">
        <f t="shared" si="3"/>
        <v>0.77302046868438479</v>
      </c>
      <c r="K31" s="25">
        <f t="shared" si="4"/>
        <v>0.74451722536379483</v>
      </c>
      <c r="L31" s="25">
        <f t="shared" si="5"/>
        <v>0.72286761179152836</v>
      </c>
    </row>
    <row r="32" spans="1:12" hidden="1">
      <c r="A32" s="11" t="s">
        <v>31</v>
      </c>
      <c r="B32" s="46">
        <v>11508</v>
      </c>
      <c r="C32" s="46">
        <v>7599</v>
      </c>
      <c r="D32" s="46">
        <v>136</v>
      </c>
      <c r="E32" s="46">
        <v>234</v>
      </c>
      <c r="F32" s="49">
        <v>0.35670889</v>
      </c>
      <c r="G32" s="46">
        <v>672</v>
      </c>
      <c r="H32" s="25">
        <f t="shared" si="1"/>
        <v>0.993272633898448</v>
      </c>
      <c r="I32" s="25">
        <f t="shared" si="2"/>
        <v>0.67718026781831686</v>
      </c>
      <c r="J32" s="25">
        <f t="shared" si="3"/>
        <v>0.74095971191867294</v>
      </c>
      <c r="K32" s="25">
        <f t="shared" si="4"/>
        <v>0.74662120648346342</v>
      </c>
      <c r="L32" s="25">
        <f t="shared" si="5"/>
        <v>0.69243819876007939</v>
      </c>
    </row>
    <row r="33" spans="1:12" hidden="1">
      <c r="A33" s="12" t="s">
        <v>32</v>
      </c>
      <c r="B33" s="47">
        <v>17565</v>
      </c>
      <c r="C33" s="47">
        <v>11789</v>
      </c>
      <c r="D33" s="47">
        <v>203</v>
      </c>
      <c r="E33" s="47">
        <v>787</v>
      </c>
      <c r="F33" s="50">
        <v>0.71860133000000004</v>
      </c>
      <c r="G33" s="47">
        <v>1414</v>
      </c>
      <c r="H33" s="25">
        <f t="shared" si="1"/>
        <v>1.0095798929637243</v>
      </c>
      <c r="I33" s="25">
        <f t="shared" si="2"/>
        <v>0.66223651478407841</v>
      </c>
      <c r="J33" s="25">
        <f t="shared" si="3"/>
        <v>1.6326953987913488</v>
      </c>
      <c r="K33" s="25">
        <f t="shared" si="4"/>
        <v>0.98543073565246653</v>
      </c>
      <c r="L33" s="25">
        <f t="shared" si="5"/>
        <v>0.95458114850131714</v>
      </c>
    </row>
    <row r="34" spans="1:12" hidden="1">
      <c r="A34" s="11" t="s">
        <v>33</v>
      </c>
      <c r="B34" s="46">
        <v>10853</v>
      </c>
      <c r="C34" s="46">
        <v>7227</v>
      </c>
      <c r="D34" s="46">
        <v>183</v>
      </c>
      <c r="E34" s="46">
        <v>213</v>
      </c>
      <c r="F34" s="49">
        <v>0.44564499000000002</v>
      </c>
      <c r="G34" s="46">
        <v>731</v>
      </c>
      <c r="H34" s="25">
        <f t="shared" si="1"/>
        <v>1.0016595375178718</v>
      </c>
      <c r="I34" s="25">
        <f t="shared" si="2"/>
        <v>0.966198872591296</v>
      </c>
      <c r="J34" s="25">
        <f t="shared" si="3"/>
        <v>0.71516852234873762</v>
      </c>
      <c r="K34" s="25">
        <f t="shared" si="4"/>
        <v>0.98906644157537271</v>
      </c>
      <c r="L34" s="25">
        <f t="shared" si="5"/>
        <v>0.7986917015021846</v>
      </c>
    </row>
    <row r="35" spans="1:12" hidden="1">
      <c r="A35" s="11" t="s">
        <v>34</v>
      </c>
      <c r="B35" s="46">
        <v>36921</v>
      </c>
      <c r="C35" s="46">
        <v>24721</v>
      </c>
      <c r="D35" s="46">
        <v>429</v>
      </c>
      <c r="E35" s="46">
        <v>2129</v>
      </c>
      <c r="F35" s="49">
        <v>1.6471419700000001</v>
      </c>
      <c r="G35" s="46">
        <v>2786</v>
      </c>
      <c r="H35" s="25">
        <f t="shared" si="1"/>
        <v>1.0071738890909347</v>
      </c>
      <c r="I35" s="25">
        <f t="shared" si="2"/>
        <v>0.66580810338306173</v>
      </c>
      <c r="J35" s="25">
        <f t="shared" si="3"/>
        <v>2.1012648550108524</v>
      </c>
      <c r="K35" s="25">
        <f t="shared" si="4"/>
        <v>1.0745925351491727</v>
      </c>
      <c r="L35" s="25">
        <f t="shared" si="5"/>
        <v>0.89478615347344559</v>
      </c>
    </row>
    <row r="36" spans="1:12" hidden="1">
      <c r="A36" s="12" t="s">
        <v>35</v>
      </c>
      <c r="B36" s="47">
        <v>52818</v>
      </c>
      <c r="C36" s="47">
        <v>35132</v>
      </c>
      <c r="D36" s="47">
        <v>720</v>
      </c>
      <c r="E36" s="47">
        <v>3033</v>
      </c>
      <c r="F36" s="50">
        <v>2.6497113699999999</v>
      </c>
      <c r="G36" s="47">
        <v>4194</v>
      </c>
      <c r="H36" s="25">
        <f t="shared" si="1"/>
        <v>1.000536187215165</v>
      </c>
      <c r="I36" s="25">
        <f t="shared" si="2"/>
        <v>0.78111644981188122</v>
      </c>
      <c r="J36" s="25">
        <f t="shared" si="3"/>
        <v>2.0925172587755263</v>
      </c>
      <c r="K36" s="25">
        <f t="shared" si="4"/>
        <v>1.2083781350844376</v>
      </c>
      <c r="L36" s="25">
        <f t="shared" si="5"/>
        <v>0.94158183613344149</v>
      </c>
    </row>
    <row r="37" spans="1:12" hidden="1">
      <c r="A37" s="11" t="s">
        <v>36</v>
      </c>
      <c r="B37" s="46">
        <v>23040</v>
      </c>
      <c r="C37" s="46">
        <v>15183</v>
      </c>
      <c r="D37" s="46">
        <v>301</v>
      </c>
      <c r="E37" s="46">
        <v>492</v>
      </c>
      <c r="F37" s="49">
        <v>0.64020838999999996</v>
      </c>
      <c r="G37" s="46">
        <v>1489</v>
      </c>
      <c r="H37" s="25">
        <f t="shared" si="1"/>
        <v>0.99125866383600725</v>
      </c>
      <c r="I37" s="25">
        <f t="shared" si="2"/>
        <v>0.74859903082172008</v>
      </c>
      <c r="J37" s="25">
        <f t="shared" si="3"/>
        <v>0.77814623164877939</v>
      </c>
      <c r="K37" s="25">
        <f t="shared" si="4"/>
        <v>0.66930663124264134</v>
      </c>
      <c r="L37" s="25">
        <f t="shared" si="5"/>
        <v>0.76634410524991814</v>
      </c>
    </row>
    <row r="38" spans="1:12" hidden="1">
      <c r="A38" s="11" t="s">
        <v>37</v>
      </c>
      <c r="B38" s="46">
        <v>6369</v>
      </c>
      <c r="C38" s="46">
        <v>4212</v>
      </c>
      <c r="D38" s="46">
        <v>92</v>
      </c>
      <c r="E38" s="46">
        <v>75</v>
      </c>
      <c r="F38" s="49">
        <v>0.12370523999999999</v>
      </c>
      <c r="G38" s="46">
        <v>365</v>
      </c>
      <c r="H38" s="25">
        <f t="shared" si="1"/>
        <v>0.99478446045552715</v>
      </c>
      <c r="I38" s="25">
        <f t="shared" si="2"/>
        <v>0.82771689159450368</v>
      </c>
      <c r="J38" s="25">
        <f t="shared" si="3"/>
        <v>0.42910997000495632</v>
      </c>
      <c r="K38" s="25">
        <f t="shared" si="4"/>
        <v>0.46784618087368568</v>
      </c>
      <c r="L38" s="25">
        <f t="shared" si="5"/>
        <v>0.67956845911834218</v>
      </c>
    </row>
    <row r="39" spans="1:12" hidden="1">
      <c r="A39" s="12" t="s">
        <v>38</v>
      </c>
      <c r="B39" s="47">
        <v>34588</v>
      </c>
      <c r="C39" s="47">
        <v>22963</v>
      </c>
      <c r="D39" s="47">
        <v>469</v>
      </c>
      <c r="E39" s="47">
        <v>1419</v>
      </c>
      <c r="F39" s="50">
        <v>1.9276803300000001</v>
      </c>
      <c r="G39" s="47">
        <v>2554</v>
      </c>
      <c r="H39" s="25">
        <f t="shared" si="1"/>
        <v>0.99865401965385481</v>
      </c>
      <c r="I39" s="25">
        <f t="shared" si="2"/>
        <v>0.77698499540025501</v>
      </c>
      <c r="J39" s="25">
        <f t="shared" si="3"/>
        <v>1.4949805270137864</v>
      </c>
      <c r="K39" s="25">
        <f t="shared" si="4"/>
        <v>1.3424428521788652</v>
      </c>
      <c r="L39" s="25">
        <f t="shared" si="5"/>
        <v>0.87560259652825501</v>
      </c>
    </row>
    <row r="40" spans="1:12" hidden="1">
      <c r="A40" s="11" t="s">
        <v>39</v>
      </c>
      <c r="B40" s="46">
        <v>21072</v>
      </c>
      <c r="C40" s="46">
        <v>14159</v>
      </c>
      <c r="D40" s="46">
        <v>387</v>
      </c>
      <c r="E40" s="46">
        <v>339</v>
      </c>
      <c r="F40" s="49">
        <v>0.74807409000000002</v>
      </c>
      <c r="G40" s="46">
        <v>1446</v>
      </c>
      <c r="H40" s="25">
        <f t="shared" si="1"/>
        <v>1.0107382540750653</v>
      </c>
      <c r="I40" s="25">
        <f t="shared" si="2"/>
        <v>1.0523748171655811</v>
      </c>
      <c r="J40" s="25">
        <f t="shared" si="3"/>
        <v>0.58623606317892385</v>
      </c>
      <c r="K40" s="25">
        <f t="shared" si="4"/>
        <v>0.85511612613469745</v>
      </c>
      <c r="L40" s="25">
        <f t="shared" si="5"/>
        <v>0.81371839437861415</v>
      </c>
    </row>
    <row r="41" spans="1:12" hidden="1">
      <c r="A41" s="11" t="s">
        <v>40</v>
      </c>
      <c r="B41" s="46">
        <v>24108</v>
      </c>
      <c r="C41" s="46">
        <v>15985</v>
      </c>
      <c r="D41" s="46">
        <v>432</v>
      </c>
      <c r="E41" s="46">
        <v>480</v>
      </c>
      <c r="F41" s="49">
        <v>1.1746275399999999</v>
      </c>
      <c r="G41" s="46">
        <v>1929</v>
      </c>
      <c r="H41" s="25">
        <f t="shared" si="1"/>
        <v>0.9973861581102671</v>
      </c>
      <c r="I41" s="25">
        <f t="shared" si="2"/>
        <v>1.0268045954744636</v>
      </c>
      <c r="J41" s="25">
        <f t="shared" si="3"/>
        <v>0.72553546347079922</v>
      </c>
      <c r="K41" s="25">
        <f t="shared" si="4"/>
        <v>1.1736138808686265</v>
      </c>
      <c r="L41" s="25">
        <f t="shared" si="5"/>
        <v>0.9488174055340679</v>
      </c>
    </row>
    <row r="42" spans="1:12" hidden="1">
      <c r="A42" s="12" t="s">
        <v>41</v>
      </c>
      <c r="B42" s="47">
        <v>12431</v>
      </c>
      <c r="C42" s="47">
        <v>8362</v>
      </c>
      <c r="D42" s="47">
        <v>161</v>
      </c>
      <c r="E42" s="47">
        <v>254</v>
      </c>
      <c r="F42" s="50">
        <v>0.49009609999999998</v>
      </c>
      <c r="G42" s="47">
        <v>852</v>
      </c>
      <c r="H42" s="25">
        <f t="shared" si="1"/>
        <v>1.011849626383948</v>
      </c>
      <c r="I42" s="25">
        <f t="shared" si="2"/>
        <v>0.74213864890108916</v>
      </c>
      <c r="J42" s="25">
        <f t="shared" si="3"/>
        <v>0.74457121211620192</v>
      </c>
      <c r="K42" s="25">
        <f t="shared" si="4"/>
        <v>0.94964529614875226</v>
      </c>
      <c r="L42" s="25">
        <f t="shared" si="5"/>
        <v>0.81272782069092908</v>
      </c>
    </row>
    <row r="43" spans="1:12" hidden="1">
      <c r="A43" s="11" t="s">
        <v>42</v>
      </c>
      <c r="B43" s="46">
        <v>2871</v>
      </c>
      <c r="C43" s="46">
        <v>1875</v>
      </c>
      <c r="D43" s="46">
        <v>50</v>
      </c>
      <c r="E43" s="46">
        <v>11</v>
      </c>
      <c r="F43" s="49">
        <v>8.1762109999999999E-2</v>
      </c>
      <c r="G43" s="46">
        <v>244</v>
      </c>
      <c r="H43" s="25">
        <f t="shared" si="1"/>
        <v>0.98238100945122264</v>
      </c>
      <c r="I43" s="25">
        <f t="shared" si="2"/>
        <v>0.99793453321926029</v>
      </c>
      <c r="J43" s="25">
        <f t="shared" si="3"/>
        <v>0.1396169297042946</v>
      </c>
      <c r="K43" s="25">
        <f t="shared" si="4"/>
        <v>0.68597002614720426</v>
      </c>
      <c r="L43" s="25">
        <f t="shared" si="5"/>
        <v>1.0077857936325294</v>
      </c>
    </row>
    <row r="44" spans="1:12" ht="15.75" hidden="1" thickBot="1">
      <c r="A44" s="13" t="s">
        <v>43</v>
      </c>
      <c r="B44" s="48">
        <v>599278</v>
      </c>
      <c r="C44" s="48">
        <v>393417</v>
      </c>
      <c r="D44" s="48">
        <v>7247</v>
      </c>
      <c r="E44" s="48">
        <v>18738</v>
      </c>
      <c r="F44" s="51">
        <v>22.182168260000001</v>
      </c>
      <c r="G44" s="48">
        <v>41904</v>
      </c>
      <c r="H44" s="25">
        <f t="shared" si="1"/>
        <v>0.98749900471614172</v>
      </c>
      <c r="I44" s="25">
        <f t="shared" si="2"/>
        <v>0.69293925741278606</v>
      </c>
      <c r="J44" s="25">
        <f t="shared" si="3"/>
        <v>1.1393928519260808</v>
      </c>
      <c r="K44" s="25">
        <f t="shared" si="4"/>
        <v>0.89158325202376409</v>
      </c>
      <c r="L44" s="25">
        <f t="shared" si="5"/>
        <v>0.8291607668885318</v>
      </c>
    </row>
    <row r="45" spans="1:12" ht="15.75" hidden="1" thickBot="1">
      <c r="A45" s="14" t="s">
        <v>44</v>
      </c>
      <c r="B45" s="48">
        <v>662207</v>
      </c>
      <c r="C45" s="48">
        <v>472442</v>
      </c>
      <c r="D45" s="48">
        <v>6591</v>
      </c>
      <c r="E45" s="48">
        <v>39941</v>
      </c>
      <c r="F45" s="51">
        <v>60.740968709999997</v>
      </c>
      <c r="G45" s="48">
        <v>83305</v>
      </c>
      <c r="H45" s="25">
        <f t="shared" si="1"/>
        <v>1.0731652737367428</v>
      </c>
      <c r="I45" s="25">
        <f t="shared" si="2"/>
        <v>0.57032549235373908</v>
      </c>
      <c r="J45" s="25">
        <f t="shared" si="3"/>
        <v>2.1978788883420428</v>
      </c>
      <c r="K45" s="25">
        <f t="shared" si="4"/>
        <v>2.2093991770110812</v>
      </c>
      <c r="L45" s="25">
        <f t="shared" si="5"/>
        <v>1.4917254514517466</v>
      </c>
    </row>
    <row r="46" spans="1:12" hidden="1">
      <c r="A46" s="11" t="s">
        <v>45</v>
      </c>
      <c r="B46" s="46">
        <v>17816</v>
      </c>
      <c r="C46" s="46">
        <v>11412</v>
      </c>
      <c r="D46" s="46">
        <v>554</v>
      </c>
      <c r="E46" s="46">
        <v>566</v>
      </c>
      <c r="F46" s="49">
        <v>0.84895589999999999</v>
      </c>
      <c r="G46" s="46">
        <v>1816</v>
      </c>
      <c r="H46" s="25">
        <f t="shared" si="1"/>
        <v>0.96352599913996306</v>
      </c>
      <c r="I46" s="25">
        <f t="shared" si="2"/>
        <v>1.7818239839013956</v>
      </c>
      <c r="J46" s="25">
        <f t="shared" si="3"/>
        <v>1.1576701031374397</v>
      </c>
      <c r="K46" s="25">
        <f t="shared" si="4"/>
        <v>1.1477866474380962</v>
      </c>
      <c r="L46" s="25">
        <f t="shared" si="5"/>
        <v>1.2086964269892071</v>
      </c>
    </row>
    <row r="47" spans="1:12" hidden="1">
      <c r="A47" s="11" t="s">
        <v>46</v>
      </c>
      <c r="B47" s="46">
        <v>30374</v>
      </c>
      <c r="C47" s="46">
        <v>19668</v>
      </c>
      <c r="D47" s="46">
        <v>590</v>
      </c>
      <c r="E47" s="46">
        <v>956</v>
      </c>
      <c r="F47" s="49">
        <v>0.84679210999999999</v>
      </c>
      <c r="G47" s="46">
        <v>2914</v>
      </c>
      <c r="H47" s="25">
        <f t="shared" si="1"/>
        <v>0.97402496856782905</v>
      </c>
      <c r="I47" s="25">
        <f t="shared" si="2"/>
        <v>1.1130515088396478</v>
      </c>
      <c r="J47" s="25">
        <f t="shared" si="3"/>
        <v>1.146923613356712</v>
      </c>
      <c r="K47" s="25">
        <f t="shared" si="4"/>
        <v>0.67152325270152491</v>
      </c>
      <c r="L47" s="25">
        <f t="shared" si="5"/>
        <v>1.1376250775029688</v>
      </c>
    </row>
    <row r="48" spans="1:12" hidden="1">
      <c r="A48" s="12" t="s">
        <v>47</v>
      </c>
      <c r="B48" s="47">
        <v>33664</v>
      </c>
      <c r="C48" s="47">
        <v>21943</v>
      </c>
      <c r="D48" s="47">
        <v>783</v>
      </c>
      <c r="E48" s="47">
        <v>410</v>
      </c>
      <c r="F48" s="50">
        <v>0.85709703999999998</v>
      </c>
      <c r="G48" s="47">
        <v>2545</v>
      </c>
      <c r="H48" s="25">
        <f t="shared" si="1"/>
        <v>0.98048773152573609</v>
      </c>
      <c r="I48" s="25">
        <f t="shared" si="2"/>
        <v>1.3327886437352454</v>
      </c>
      <c r="J48" s="25">
        <f t="shared" si="3"/>
        <v>0.44380963782249777</v>
      </c>
      <c r="K48" s="25">
        <f t="shared" si="4"/>
        <v>0.61326830273358213</v>
      </c>
      <c r="L48" s="25">
        <f t="shared" si="5"/>
        <v>0.89646567761809026</v>
      </c>
    </row>
    <row r="49" spans="1:12" hidden="1">
      <c r="A49" s="11" t="s">
        <v>48</v>
      </c>
      <c r="B49" s="46">
        <v>7637</v>
      </c>
      <c r="C49" s="46">
        <v>4995</v>
      </c>
      <c r="D49" s="46">
        <v>218</v>
      </c>
      <c r="E49" s="46">
        <v>108</v>
      </c>
      <c r="F49" s="49">
        <v>0.30035105000000001</v>
      </c>
      <c r="G49" s="46">
        <v>610</v>
      </c>
      <c r="H49" s="25">
        <f t="shared" si="1"/>
        <v>0.9838402382283884</v>
      </c>
      <c r="I49" s="25">
        <f t="shared" si="2"/>
        <v>1.6356822568605582</v>
      </c>
      <c r="J49" s="25">
        <f t="shared" si="3"/>
        <v>0.51532303450368677</v>
      </c>
      <c r="K49" s="25">
        <f t="shared" si="4"/>
        <v>0.94731105439987195</v>
      </c>
      <c r="L49" s="25">
        <f t="shared" si="5"/>
        <v>0.9471497359954798</v>
      </c>
    </row>
    <row r="50" spans="1:12" hidden="1">
      <c r="A50" s="11" t="s">
        <v>49</v>
      </c>
      <c r="B50" s="46">
        <v>20213</v>
      </c>
      <c r="C50" s="46">
        <v>13161</v>
      </c>
      <c r="D50" s="46">
        <v>510</v>
      </c>
      <c r="E50" s="46">
        <v>405</v>
      </c>
      <c r="F50" s="49">
        <v>0.64119384000000001</v>
      </c>
      <c r="G50" s="46">
        <v>1626</v>
      </c>
      <c r="H50" s="25">
        <f t="shared" si="1"/>
        <v>0.97942230899922844</v>
      </c>
      <c r="I50" s="25">
        <f t="shared" si="2"/>
        <v>1.4457880798347333</v>
      </c>
      <c r="J50" s="25">
        <f t="shared" si="3"/>
        <v>0.73013444587109588</v>
      </c>
      <c r="K50" s="25">
        <f t="shared" si="4"/>
        <v>0.76409051159357344</v>
      </c>
      <c r="L50" s="25">
        <f t="shared" si="5"/>
        <v>0.95389673744739045</v>
      </c>
    </row>
    <row r="51" spans="1:12" hidden="1">
      <c r="A51" s="12" t="s">
        <v>50</v>
      </c>
      <c r="B51" s="47">
        <v>5115</v>
      </c>
      <c r="C51" s="47">
        <v>3251</v>
      </c>
      <c r="D51" s="47">
        <v>160</v>
      </c>
      <c r="E51" s="47">
        <v>13</v>
      </c>
      <c r="F51" s="50">
        <v>8.5836750000000003E-2</v>
      </c>
      <c r="G51" s="47">
        <v>444</v>
      </c>
      <c r="H51" s="25">
        <f t="shared" si="1"/>
        <v>0.95605573357472851</v>
      </c>
      <c r="I51" s="25">
        <f t="shared" si="2"/>
        <v>1.7924191874080135</v>
      </c>
      <c r="J51" s="25">
        <f t="shared" si="3"/>
        <v>9.261392814988692E-2</v>
      </c>
      <c r="K51" s="25">
        <f t="shared" si="4"/>
        <v>0.40421634334081114</v>
      </c>
      <c r="L51" s="25">
        <f t="shared" si="5"/>
        <v>1.0293164895937956</v>
      </c>
    </row>
    <row r="52" spans="1:12" hidden="1">
      <c r="A52" s="11" t="s">
        <v>51</v>
      </c>
      <c r="B52" s="46">
        <v>7872</v>
      </c>
      <c r="C52" s="46">
        <v>5258</v>
      </c>
      <c r="D52" s="46">
        <v>218</v>
      </c>
      <c r="E52" s="46">
        <v>34</v>
      </c>
      <c r="F52" s="49">
        <v>0.19230927</v>
      </c>
      <c r="G52" s="46">
        <v>628</v>
      </c>
      <c r="H52" s="25">
        <f t="shared" si="1"/>
        <v>1.0047253853137528</v>
      </c>
      <c r="I52" s="25">
        <f t="shared" si="2"/>
        <v>1.586852819568608</v>
      </c>
      <c r="J52" s="25">
        <f t="shared" si="3"/>
        <v>0.15738829194561868</v>
      </c>
      <c r="K52" s="25">
        <f t="shared" si="4"/>
        <v>0.58843890027333223</v>
      </c>
      <c r="L52" s="25">
        <f t="shared" si="5"/>
        <v>0.9459891525108326</v>
      </c>
    </row>
    <row r="53" spans="1:12" hidden="1">
      <c r="A53" s="11" t="s">
        <v>52</v>
      </c>
      <c r="B53" s="46">
        <v>6160</v>
      </c>
      <c r="C53" s="46">
        <v>3996</v>
      </c>
      <c r="D53" s="46">
        <v>224</v>
      </c>
      <c r="E53" s="46">
        <v>54</v>
      </c>
      <c r="F53" s="49">
        <v>0.35335812999999999</v>
      </c>
      <c r="G53" s="46">
        <v>593</v>
      </c>
      <c r="H53" s="25">
        <f t="shared" si="1"/>
        <v>0.975790636279247</v>
      </c>
      <c r="I53" s="25">
        <f t="shared" si="2"/>
        <v>2.0836873053618157</v>
      </c>
      <c r="J53" s="25">
        <f t="shared" si="3"/>
        <v>0.31944172195654674</v>
      </c>
      <c r="K53" s="25">
        <f t="shared" si="4"/>
        <v>1.3817218234287623</v>
      </c>
      <c r="L53" s="25">
        <f t="shared" si="5"/>
        <v>1.1415253998674433</v>
      </c>
    </row>
    <row r="54" spans="1:12" hidden="1">
      <c r="A54" s="12" t="s">
        <v>53</v>
      </c>
      <c r="B54" s="47">
        <v>4767</v>
      </c>
      <c r="C54" s="47">
        <v>2979</v>
      </c>
      <c r="D54" s="47">
        <v>132</v>
      </c>
      <c r="E54" s="47">
        <v>70</v>
      </c>
      <c r="F54" s="50">
        <v>0.20103103</v>
      </c>
      <c r="G54" s="47">
        <v>464</v>
      </c>
      <c r="H54" s="25">
        <f t="shared" si="1"/>
        <v>0.94002029519195107</v>
      </c>
      <c r="I54" s="25">
        <f t="shared" si="2"/>
        <v>1.5866970670156053</v>
      </c>
      <c r="J54" s="25">
        <f t="shared" si="3"/>
        <v>0.53509572177416875</v>
      </c>
      <c r="K54" s="25">
        <f t="shared" si="4"/>
        <v>1.0157905942919729</v>
      </c>
      <c r="L54" s="25">
        <f t="shared" si="5"/>
        <v>1.154208921197313</v>
      </c>
    </row>
    <row r="55" spans="1:12" hidden="1">
      <c r="A55" s="11" t="s">
        <v>54</v>
      </c>
      <c r="B55" s="46">
        <v>7394</v>
      </c>
      <c r="C55" s="46">
        <v>4628</v>
      </c>
      <c r="D55" s="46">
        <v>254</v>
      </c>
      <c r="E55" s="46">
        <v>64</v>
      </c>
      <c r="F55" s="49">
        <v>0.35159074000000001</v>
      </c>
      <c r="G55" s="46">
        <v>697</v>
      </c>
      <c r="H55" s="25">
        <f t="shared" si="1"/>
        <v>0.94151183366739033</v>
      </c>
      <c r="I55" s="25">
        <f t="shared" si="2"/>
        <v>1.9684278912567326</v>
      </c>
      <c r="J55" s="25">
        <f t="shared" si="3"/>
        <v>0.31541265807148189</v>
      </c>
      <c r="K55" s="25">
        <f t="shared" si="4"/>
        <v>1.1453658322286748</v>
      </c>
      <c r="L55" s="25">
        <f t="shared" si="5"/>
        <v>1.117802122690716</v>
      </c>
    </row>
    <row r="56" spans="1:12" hidden="1">
      <c r="A56" s="11" t="s">
        <v>55</v>
      </c>
      <c r="B56" s="46">
        <v>3738</v>
      </c>
      <c r="C56" s="46">
        <v>2380</v>
      </c>
      <c r="D56" s="46">
        <v>142</v>
      </c>
      <c r="E56" s="46">
        <v>10</v>
      </c>
      <c r="F56" s="49">
        <v>8.2657880000000003E-2</v>
      </c>
      <c r="G56" s="46">
        <v>359</v>
      </c>
      <c r="H56" s="25">
        <f t="shared" si="1"/>
        <v>0.95774421829285039</v>
      </c>
      <c r="I56" s="25">
        <f t="shared" si="2"/>
        <v>2.1767787392824745</v>
      </c>
      <c r="J56" s="25">
        <f t="shared" si="3"/>
        <v>9.7485336149868609E-2</v>
      </c>
      <c r="K56" s="25">
        <f t="shared" si="4"/>
        <v>0.53263684654038901</v>
      </c>
      <c r="L56" s="25">
        <f t="shared" si="5"/>
        <v>1.1388505861963947</v>
      </c>
    </row>
    <row r="57" spans="1:12" hidden="1">
      <c r="A57" s="12" t="s">
        <v>56</v>
      </c>
      <c r="B57" s="47">
        <v>20987</v>
      </c>
      <c r="C57" s="47">
        <v>13641</v>
      </c>
      <c r="D57" s="47">
        <v>474</v>
      </c>
      <c r="E57" s="47">
        <v>523</v>
      </c>
      <c r="F57" s="50">
        <v>0.50654191000000004</v>
      </c>
      <c r="G57" s="47">
        <v>1695</v>
      </c>
      <c r="H57" s="25">
        <f t="shared" si="1"/>
        <v>0.97770475039804761</v>
      </c>
      <c r="I57" s="25">
        <f t="shared" si="2"/>
        <v>1.2941756337442827</v>
      </c>
      <c r="J57" s="25">
        <f t="shared" si="3"/>
        <v>0.90809214063112043</v>
      </c>
      <c r="K57" s="25">
        <f t="shared" si="4"/>
        <v>0.58136818604239016</v>
      </c>
      <c r="L57" s="25">
        <f t="shared" si="5"/>
        <v>0.95770319915347502</v>
      </c>
    </row>
    <row r="58" spans="1:12" hidden="1">
      <c r="A58" s="11" t="s">
        <v>57</v>
      </c>
      <c r="B58" s="46">
        <v>6547</v>
      </c>
      <c r="C58" s="46">
        <v>4101</v>
      </c>
      <c r="D58" s="46">
        <v>128</v>
      </c>
      <c r="E58" s="46">
        <v>61</v>
      </c>
      <c r="F58" s="49">
        <v>0.24370395</v>
      </c>
      <c r="G58" s="46">
        <v>638</v>
      </c>
      <c r="H58" s="25">
        <f t="shared" si="1"/>
        <v>0.94223516246459327</v>
      </c>
      <c r="I58" s="25">
        <f t="shared" si="2"/>
        <v>1.1202962142773165</v>
      </c>
      <c r="J58" s="25">
        <f t="shared" si="3"/>
        <v>0.3395205648116808</v>
      </c>
      <c r="K58" s="25">
        <f t="shared" si="4"/>
        <v>0.89661596738375637</v>
      </c>
      <c r="L58" s="25">
        <f t="shared" si="5"/>
        <v>1.1555531770433691</v>
      </c>
    </row>
    <row r="59" spans="1:12" hidden="1">
      <c r="A59" s="11" t="s">
        <v>58</v>
      </c>
      <c r="B59" s="46">
        <v>4404</v>
      </c>
      <c r="C59" s="46">
        <v>2853</v>
      </c>
      <c r="D59" s="46">
        <v>82</v>
      </c>
      <c r="E59" s="46">
        <v>50</v>
      </c>
      <c r="F59" s="49">
        <v>0.10797413</v>
      </c>
      <c r="G59" s="46">
        <v>386</v>
      </c>
      <c r="H59" s="25">
        <f t="shared" si="1"/>
        <v>0.97446521348078907</v>
      </c>
      <c r="I59" s="25">
        <f t="shared" si="2"/>
        <v>1.0669198168916654</v>
      </c>
      <c r="J59" s="25">
        <f t="shared" si="3"/>
        <v>0.41371501649433345</v>
      </c>
      <c r="K59" s="25">
        <f t="shared" si="4"/>
        <v>0.59055267954371149</v>
      </c>
      <c r="L59" s="25">
        <f t="shared" si="5"/>
        <v>1.0393255230140361</v>
      </c>
    </row>
    <row r="60" spans="1:12" hidden="1">
      <c r="A60" s="12" t="s">
        <v>59</v>
      </c>
      <c r="B60" s="47">
        <v>2546</v>
      </c>
      <c r="C60" s="47">
        <v>1622</v>
      </c>
      <c r="D60" s="47">
        <v>67</v>
      </c>
      <c r="E60" s="47">
        <v>30</v>
      </c>
      <c r="F60" s="50">
        <v>0.20984778000000001</v>
      </c>
      <c r="G60" s="47">
        <v>258</v>
      </c>
      <c r="H60" s="25">
        <f t="shared" si="1"/>
        <v>0.95830626956461784</v>
      </c>
      <c r="I60" s="25">
        <f t="shared" si="2"/>
        <v>1.5079316025644716</v>
      </c>
      <c r="J60" s="25">
        <f t="shared" si="3"/>
        <v>0.42937963848571353</v>
      </c>
      <c r="K60" s="25">
        <f t="shared" si="4"/>
        <v>1.9853277870181858</v>
      </c>
      <c r="L60" s="25">
        <f t="shared" si="5"/>
        <v>1.201635927600833</v>
      </c>
    </row>
    <row r="61" spans="1:12" hidden="1">
      <c r="A61" s="11" t="s">
        <v>60</v>
      </c>
      <c r="B61" s="46">
        <v>1874</v>
      </c>
      <c r="C61" s="46">
        <v>1134</v>
      </c>
      <c r="D61" s="46">
        <v>30</v>
      </c>
      <c r="E61" s="46" t="s">
        <v>0</v>
      </c>
      <c r="F61" s="49">
        <v>3.2898450000000003E-2</v>
      </c>
      <c r="G61" s="46">
        <v>212</v>
      </c>
      <c r="H61" s="25">
        <f t="shared" si="1"/>
        <v>0.91023880634777043</v>
      </c>
      <c r="I61" s="25">
        <f t="shared" si="2"/>
        <v>0.91731164723772562</v>
      </c>
      <c r="J61" s="25" t="e">
        <f t="shared" si="3"/>
        <v>#VALUE!</v>
      </c>
      <c r="K61" s="25">
        <f t="shared" si="4"/>
        <v>0.42285560493046515</v>
      </c>
      <c r="L61" s="25">
        <f t="shared" si="5"/>
        <v>1.3414604485584145</v>
      </c>
    </row>
    <row r="62" spans="1:12" hidden="1">
      <c r="A62" s="11" t="s">
        <v>61</v>
      </c>
      <c r="B62" s="46">
        <v>1293</v>
      </c>
      <c r="C62" s="46">
        <v>778</v>
      </c>
      <c r="D62" s="46">
        <v>24</v>
      </c>
      <c r="E62" s="46" t="s">
        <v>0</v>
      </c>
      <c r="F62" s="49">
        <v>1.8602190000000001E-2</v>
      </c>
      <c r="G62" s="46">
        <v>108</v>
      </c>
      <c r="H62" s="25">
        <f t="shared" si="1"/>
        <v>0.90509246844593361</v>
      </c>
      <c r="I62" s="25">
        <f t="shared" si="2"/>
        <v>1.0635990885837574</v>
      </c>
      <c r="J62" s="25" t="e">
        <f t="shared" si="3"/>
        <v>#VALUE!</v>
      </c>
      <c r="K62" s="25">
        <f t="shared" si="4"/>
        <v>0.34653874023767167</v>
      </c>
      <c r="L62" s="25">
        <f t="shared" si="5"/>
        <v>0.99045974370206258</v>
      </c>
    </row>
    <row r="63" spans="1:12" hidden="1">
      <c r="A63" s="12" t="s">
        <v>62</v>
      </c>
      <c r="B63" s="47">
        <v>1621</v>
      </c>
      <c r="C63" s="47">
        <v>1050</v>
      </c>
      <c r="D63" s="47">
        <v>22</v>
      </c>
      <c r="E63" s="47">
        <v>43</v>
      </c>
      <c r="F63" s="50">
        <v>1.7768630000000001E-2</v>
      </c>
      <c r="G63" s="47">
        <v>105</v>
      </c>
      <c r="H63" s="25">
        <f t="shared" si="1"/>
        <v>0.97435712014515596</v>
      </c>
      <c r="I63" s="25">
        <f t="shared" si="2"/>
        <v>0.7776871189043173</v>
      </c>
      <c r="J63" s="25">
        <f t="shared" si="3"/>
        <v>0.9666383726534844</v>
      </c>
      <c r="K63" s="25">
        <f t="shared" si="4"/>
        <v>0.26403236784266071</v>
      </c>
      <c r="L63" s="25">
        <f t="shared" si="5"/>
        <v>0.76810020736919671</v>
      </c>
    </row>
    <row r="64" spans="1:12" hidden="1">
      <c r="A64" s="11" t="s">
        <v>63</v>
      </c>
      <c r="B64" s="46">
        <v>5590</v>
      </c>
      <c r="C64" s="46">
        <v>3607</v>
      </c>
      <c r="D64" s="46">
        <v>116</v>
      </c>
      <c r="E64" s="46">
        <v>71</v>
      </c>
      <c r="F64" s="49">
        <v>5.4255980000000002E-2</v>
      </c>
      <c r="G64" s="46">
        <v>424</v>
      </c>
      <c r="H64" s="25">
        <f t="shared" si="1"/>
        <v>0.97061324483539657</v>
      </c>
      <c r="I64" s="25">
        <f t="shared" si="2"/>
        <v>1.1890809488558485</v>
      </c>
      <c r="J64" s="25">
        <f t="shared" si="3"/>
        <v>0.46283386839897733</v>
      </c>
      <c r="K64" s="25">
        <f t="shared" si="4"/>
        <v>0.23378790851325015</v>
      </c>
      <c r="L64" s="25">
        <f t="shared" si="5"/>
        <v>0.89942643313004245</v>
      </c>
    </row>
    <row r="65" spans="1:12" hidden="1">
      <c r="A65" s="11" t="s">
        <v>64</v>
      </c>
      <c r="B65" s="46">
        <v>2429</v>
      </c>
      <c r="C65" s="46">
        <v>1521</v>
      </c>
      <c r="D65" s="46">
        <v>46</v>
      </c>
      <c r="E65" s="46">
        <v>11</v>
      </c>
      <c r="F65" s="49">
        <v>1.1239529999999999E-2</v>
      </c>
      <c r="G65" s="46">
        <v>167</v>
      </c>
      <c r="H65" s="25">
        <f t="shared" si="1"/>
        <v>0.94191904501551016</v>
      </c>
      <c r="I65" s="25">
        <f t="shared" si="2"/>
        <v>1.085164446802263</v>
      </c>
      <c r="J65" s="25">
        <f t="shared" si="3"/>
        <v>0.16502272753438854</v>
      </c>
      <c r="K65" s="25">
        <f t="shared" si="4"/>
        <v>0.11145687887026849</v>
      </c>
      <c r="L65" s="25">
        <f t="shared" si="5"/>
        <v>0.81526829710950277</v>
      </c>
    </row>
    <row r="66" spans="1:12" hidden="1">
      <c r="A66" s="12" t="s">
        <v>65</v>
      </c>
      <c r="B66" s="47">
        <v>1605</v>
      </c>
      <c r="C66" s="47">
        <v>959</v>
      </c>
      <c r="D66" s="47">
        <v>27</v>
      </c>
      <c r="E66" s="47">
        <v>4</v>
      </c>
      <c r="F66" s="50">
        <v>4.5311400000000003E-3</v>
      </c>
      <c r="G66" s="47">
        <v>131</v>
      </c>
      <c r="H66" s="25">
        <f t="shared" si="1"/>
        <v>0.89878424162191395</v>
      </c>
      <c r="I66" s="25">
        <f t="shared" si="2"/>
        <v>0.9639488001440174</v>
      </c>
      <c r="J66" s="25">
        <f t="shared" si="3"/>
        <v>9.0816245863728079E-2</v>
      </c>
      <c r="K66" s="25">
        <f t="shared" si="4"/>
        <v>6.8001530193348883E-2</v>
      </c>
      <c r="L66" s="25">
        <f t="shared" si="5"/>
        <v>0.9678495602139523</v>
      </c>
    </row>
    <row r="67" spans="1:12" hidden="1">
      <c r="A67" s="11" t="s">
        <v>66</v>
      </c>
      <c r="B67" s="46">
        <v>1972</v>
      </c>
      <c r="C67" s="46">
        <v>1284</v>
      </c>
      <c r="D67" s="46">
        <v>28</v>
      </c>
      <c r="E67" s="46">
        <v>25</v>
      </c>
      <c r="F67" s="49">
        <v>1.6286209999999999E-2</v>
      </c>
      <c r="G67" s="46">
        <v>163</v>
      </c>
      <c r="H67" s="25">
        <f t="shared" si="1"/>
        <v>0.97942230899922844</v>
      </c>
      <c r="I67" s="25">
        <f t="shared" si="2"/>
        <v>0.81361015473052645</v>
      </c>
      <c r="J67" s="25">
        <f t="shared" si="3"/>
        <v>0.46196778210979833</v>
      </c>
      <c r="K67" s="25">
        <f t="shared" si="4"/>
        <v>0.19892957789630167</v>
      </c>
      <c r="L67" s="25">
        <f t="shared" si="5"/>
        <v>0.98014943055979553</v>
      </c>
    </row>
    <row r="68" spans="1:12" ht="15.75" hidden="1" thickBot="1">
      <c r="A68" s="13" t="s">
        <v>67</v>
      </c>
      <c r="B68" s="48">
        <v>195618</v>
      </c>
      <c r="C68" s="48">
        <v>126221</v>
      </c>
      <c r="D68" s="48">
        <v>4829</v>
      </c>
      <c r="E68" s="48">
        <v>3508</v>
      </c>
      <c r="F68" s="51">
        <v>5.9848236500000001</v>
      </c>
      <c r="G68" s="48">
        <v>16983</v>
      </c>
      <c r="H68" s="25">
        <f t="shared" ref="H68:H131" si="6">(C68/C$447)/($B68/$B$447)</f>
        <v>0.97058747164782988</v>
      </c>
      <c r="I68" s="25">
        <f t="shared" ref="I68:I131" si="7">(D68/D$447)/($B68/$B$447)</f>
        <v>1.4145347817367815</v>
      </c>
      <c r="J68" s="25">
        <f t="shared" ref="J68:J131" si="8">(E68/E$447)/($B68/$B$447)</f>
        <v>0.65347557706394965</v>
      </c>
      <c r="K68" s="25">
        <f t="shared" ref="K68:K131" si="9">(F68/F$447)/($B68/$B$447)</f>
        <v>0.73693432370941125</v>
      </c>
      <c r="L68" s="25">
        <f t="shared" ref="L68:L131" si="10">(G68/G$447)/($B68/$B$447)</f>
        <v>1.0294782920969139</v>
      </c>
    </row>
    <row r="69" spans="1:12" hidden="1">
      <c r="A69" s="11" t="s">
        <v>68</v>
      </c>
      <c r="B69" s="46">
        <v>27438</v>
      </c>
      <c r="C69" s="46">
        <v>18058</v>
      </c>
      <c r="D69" s="46">
        <v>455</v>
      </c>
      <c r="E69" s="46">
        <v>825</v>
      </c>
      <c r="F69" s="49">
        <v>0.43780153999999999</v>
      </c>
      <c r="G69" s="46">
        <v>2259</v>
      </c>
      <c r="H69" s="25">
        <f t="shared" si="6"/>
        <v>0.98998605199314027</v>
      </c>
      <c r="I69" s="25">
        <f t="shared" si="7"/>
        <v>0.95022003820758505</v>
      </c>
      <c r="J69" s="25">
        <f t="shared" si="8"/>
        <v>1.0956707992046519</v>
      </c>
      <c r="K69" s="25">
        <f t="shared" si="9"/>
        <v>0.38433600755308867</v>
      </c>
      <c r="L69" s="25">
        <f t="shared" si="10"/>
        <v>0.97628221384059377</v>
      </c>
    </row>
    <row r="70" spans="1:12" hidden="1">
      <c r="A70" s="11" t="s">
        <v>69</v>
      </c>
      <c r="B70" s="46">
        <v>30074</v>
      </c>
      <c r="C70" s="46">
        <v>19734</v>
      </c>
      <c r="D70" s="46">
        <v>646</v>
      </c>
      <c r="E70" s="46">
        <v>1081</v>
      </c>
      <c r="F70" s="49">
        <v>0.74144538000000004</v>
      </c>
      <c r="G70" s="46">
        <v>2515</v>
      </c>
      <c r="H70" s="25">
        <f t="shared" si="6"/>
        <v>0.98704239656146731</v>
      </c>
      <c r="I70" s="25">
        <f t="shared" si="7"/>
        <v>1.2308540593121184</v>
      </c>
      <c r="J70" s="25">
        <f t="shared" si="8"/>
        <v>1.3098244385083258</v>
      </c>
      <c r="K70" s="25">
        <f t="shared" si="9"/>
        <v>0.59384651110091113</v>
      </c>
      <c r="L70" s="25">
        <f t="shared" si="10"/>
        <v>0.99164994502634829</v>
      </c>
    </row>
    <row r="71" spans="1:12" hidden="1">
      <c r="A71" s="12" t="s">
        <v>70</v>
      </c>
      <c r="B71" s="47">
        <v>2669</v>
      </c>
      <c r="C71" s="47">
        <v>1691</v>
      </c>
      <c r="D71" s="47">
        <v>53</v>
      </c>
      <c r="E71" s="47">
        <v>13</v>
      </c>
      <c r="F71" s="50">
        <v>8.1585649999999996E-2</v>
      </c>
      <c r="G71" s="47">
        <v>234</v>
      </c>
      <c r="H71" s="25">
        <f t="shared" si="6"/>
        <v>0.95303074808050403</v>
      </c>
      <c r="I71" s="25">
        <f t="shared" si="7"/>
        <v>1.1378697068433294</v>
      </c>
      <c r="J71" s="25">
        <f t="shared" si="8"/>
        <v>0.17748978736855436</v>
      </c>
      <c r="K71" s="25">
        <f t="shared" si="9"/>
        <v>0.73629431191981665</v>
      </c>
      <c r="L71" s="25">
        <f t="shared" si="10"/>
        <v>1.0396301880784296</v>
      </c>
    </row>
    <row r="72" spans="1:12" hidden="1">
      <c r="A72" s="11" t="s">
        <v>71</v>
      </c>
      <c r="B72" s="46">
        <v>2052</v>
      </c>
      <c r="C72" s="46">
        <v>1281</v>
      </c>
      <c r="D72" s="46">
        <v>15</v>
      </c>
      <c r="E72" s="46">
        <v>8</v>
      </c>
      <c r="F72" s="49">
        <v>2.0358390000000001E-2</v>
      </c>
      <c r="G72" s="46">
        <v>152</v>
      </c>
      <c r="H72" s="25">
        <f t="shared" si="6"/>
        <v>0.93903904870441679</v>
      </c>
      <c r="I72" s="25">
        <f t="shared" si="7"/>
        <v>0.41886988960124216</v>
      </c>
      <c r="J72" s="25">
        <f t="shared" si="8"/>
        <v>0.1420663495236682</v>
      </c>
      <c r="K72" s="25">
        <f t="shared" si="9"/>
        <v>0.23897491434195442</v>
      </c>
      <c r="L72" s="25">
        <f t="shared" si="10"/>
        <v>0.8783706780567675</v>
      </c>
    </row>
    <row r="73" spans="1:12" hidden="1">
      <c r="A73" s="11" t="s">
        <v>72</v>
      </c>
      <c r="B73" s="46">
        <v>2213</v>
      </c>
      <c r="C73" s="46">
        <v>1366</v>
      </c>
      <c r="D73" s="46">
        <v>39</v>
      </c>
      <c r="E73" s="46">
        <v>18</v>
      </c>
      <c r="F73" s="49">
        <v>2.3749920000000001E-2</v>
      </c>
      <c r="G73" s="46">
        <v>190</v>
      </c>
      <c r="H73" s="25">
        <f t="shared" si="6"/>
        <v>0.92849840988863941</v>
      </c>
      <c r="I73" s="25">
        <f t="shared" si="7"/>
        <v>1.0098303818348608</v>
      </c>
      <c r="J73" s="25">
        <f t="shared" si="8"/>
        <v>0.29639418696374881</v>
      </c>
      <c r="K73" s="25">
        <f t="shared" si="9"/>
        <v>0.25850382787583692</v>
      </c>
      <c r="L73" s="25">
        <f t="shared" si="10"/>
        <v>1.0180844054295566</v>
      </c>
    </row>
    <row r="74" spans="1:12" hidden="1">
      <c r="A74" s="12" t="s">
        <v>73</v>
      </c>
      <c r="B74" s="47">
        <v>2359</v>
      </c>
      <c r="C74" s="47">
        <v>1503</v>
      </c>
      <c r="D74" s="47">
        <v>28</v>
      </c>
      <c r="E74" s="47">
        <v>11</v>
      </c>
      <c r="F74" s="50">
        <v>2.1044190000000001E-2</v>
      </c>
      <c r="G74" s="47">
        <v>165</v>
      </c>
      <c r="H74" s="25">
        <f t="shared" si="6"/>
        <v>0.95839142344747075</v>
      </c>
      <c r="I74" s="25">
        <f t="shared" si="7"/>
        <v>0.68013532222492501</v>
      </c>
      <c r="J74" s="25">
        <f t="shared" si="8"/>
        <v>0.16991954437517159</v>
      </c>
      <c r="K74" s="25">
        <f t="shared" si="9"/>
        <v>0.2148772882773351</v>
      </c>
      <c r="L74" s="25">
        <f t="shared" si="10"/>
        <v>0.82940681872465005</v>
      </c>
    </row>
    <row r="75" spans="1:12" hidden="1">
      <c r="A75" s="11" t="s">
        <v>74</v>
      </c>
      <c r="B75" s="46">
        <v>3651</v>
      </c>
      <c r="C75" s="46">
        <v>2269</v>
      </c>
      <c r="D75" s="46">
        <v>55</v>
      </c>
      <c r="E75" s="46">
        <v>22</v>
      </c>
      <c r="F75" s="49">
        <v>4.460012E-2</v>
      </c>
      <c r="G75" s="46">
        <v>293</v>
      </c>
      <c r="H75" s="25">
        <f t="shared" si="6"/>
        <v>0.93483409147990004</v>
      </c>
      <c r="I75" s="25">
        <f t="shared" si="7"/>
        <v>0.86320927125712033</v>
      </c>
      <c r="J75" s="25">
        <f t="shared" si="8"/>
        <v>0.2195783101512078</v>
      </c>
      <c r="K75" s="25">
        <f t="shared" si="9"/>
        <v>0.2942459104464713</v>
      </c>
      <c r="L75" s="25">
        <f t="shared" si="10"/>
        <v>0.9516283804583795</v>
      </c>
    </row>
    <row r="76" spans="1:12" hidden="1">
      <c r="A76" s="11" t="s">
        <v>75</v>
      </c>
      <c r="B76" s="46">
        <v>5739</v>
      </c>
      <c r="C76" s="46">
        <v>3650</v>
      </c>
      <c r="D76" s="46">
        <v>113</v>
      </c>
      <c r="E76" s="46">
        <v>41</v>
      </c>
      <c r="F76" s="49">
        <v>7.3815740000000005E-2</v>
      </c>
      <c r="G76" s="46">
        <v>526</v>
      </c>
      <c r="H76" s="25">
        <f t="shared" si="6"/>
        <v>0.95668401744236797</v>
      </c>
      <c r="I76" s="25">
        <f t="shared" si="7"/>
        <v>1.1282554977194359</v>
      </c>
      <c r="J76" s="25">
        <f t="shared" si="8"/>
        <v>0.26033120138798688</v>
      </c>
      <c r="K76" s="25">
        <f t="shared" si="9"/>
        <v>0.30981254150731535</v>
      </c>
      <c r="L76" s="25">
        <f t="shared" si="10"/>
        <v>1.0868287480190113</v>
      </c>
    </row>
    <row r="77" spans="1:12" hidden="1">
      <c r="A77" s="12" t="s">
        <v>76</v>
      </c>
      <c r="B77" s="47">
        <v>5935</v>
      </c>
      <c r="C77" s="47">
        <v>3782</v>
      </c>
      <c r="D77" s="47">
        <v>135</v>
      </c>
      <c r="E77" s="47">
        <v>42</v>
      </c>
      <c r="F77" s="50">
        <v>0.13211907000000001</v>
      </c>
      <c r="G77" s="47">
        <v>498</v>
      </c>
      <c r="H77" s="25">
        <f t="shared" si="6"/>
        <v>0.95854538398018785</v>
      </c>
      <c r="I77" s="25">
        <f t="shared" si="7"/>
        <v>1.3034017053337388</v>
      </c>
      <c r="J77" s="25">
        <f t="shared" si="8"/>
        <v>0.25787376300227083</v>
      </c>
      <c r="K77" s="25">
        <f t="shared" si="9"/>
        <v>0.53620520570316843</v>
      </c>
      <c r="L77" s="25">
        <f t="shared" si="10"/>
        <v>0.99499344036657911</v>
      </c>
    </row>
    <row r="78" spans="1:12" hidden="1">
      <c r="A78" s="11" t="s">
        <v>77</v>
      </c>
      <c r="B78" s="46">
        <v>3165</v>
      </c>
      <c r="C78" s="46">
        <v>1980</v>
      </c>
      <c r="D78" s="46">
        <v>67</v>
      </c>
      <c r="E78" s="46">
        <v>26</v>
      </c>
      <c r="F78" s="49">
        <v>3.6189209999999999E-2</v>
      </c>
      <c r="G78" s="46">
        <v>260</v>
      </c>
      <c r="H78" s="25">
        <f t="shared" si="6"/>
        <v>0.94102975270457812</v>
      </c>
      <c r="I78" s="25">
        <f t="shared" si="7"/>
        <v>1.2130154376395401</v>
      </c>
      <c r="J78" s="25">
        <f t="shared" si="8"/>
        <v>0.29934928435176716</v>
      </c>
      <c r="K78" s="25">
        <f t="shared" si="9"/>
        <v>0.27541756201824119</v>
      </c>
      <c r="L78" s="25">
        <f t="shared" si="10"/>
        <v>0.97411724485916373</v>
      </c>
    </row>
    <row r="79" spans="1:12" hidden="1">
      <c r="A79" s="11" t="s">
        <v>78</v>
      </c>
      <c r="B79" s="46">
        <v>4464</v>
      </c>
      <c r="C79" s="46">
        <v>2811</v>
      </c>
      <c r="D79" s="46">
        <v>78</v>
      </c>
      <c r="E79" s="46">
        <v>32</v>
      </c>
      <c r="F79" s="49">
        <v>6.9654980000000005E-2</v>
      </c>
      <c r="G79" s="46">
        <v>353</v>
      </c>
      <c r="H79" s="25">
        <f t="shared" si="6"/>
        <v>0.94721493828386727</v>
      </c>
      <c r="I79" s="25">
        <f t="shared" si="7"/>
        <v>1.001234155466195</v>
      </c>
      <c r="J79" s="25">
        <f t="shared" si="8"/>
        <v>0.26121877170480928</v>
      </c>
      <c r="K79" s="25">
        <f t="shared" si="9"/>
        <v>0.37584971668828071</v>
      </c>
      <c r="L79" s="25">
        <f t="shared" si="10"/>
        <v>0.93769611699810163</v>
      </c>
    </row>
    <row r="80" spans="1:12" hidden="1">
      <c r="A80" s="12" t="s">
        <v>79</v>
      </c>
      <c r="B80" s="47">
        <v>5057</v>
      </c>
      <c r="C80" s="47">
        <v>3365</v>
      </c>
      <c r="D80" s="47">
        <v>93</v>
      </c>
      <c r="E80" s="47">
        <v>132</v>
      </c>
      <c r="F80" s="50">
        <v>0.15574162999999999</v>
      </c>
      <c r="G80" s="47">
        <v>375</v>
      </c>
      <c r="H80" s="25">
        <f t="shared" si="6"/>
        <v>1.0009306629672359</v>
      </c>
      <c r="I80" s="25">
        <f t="shared" si="7"/>
        <v>1.0537928185609735</v>
      </c>
      <c r="J80" s="25">
        <f t="shared" si="8"/>
        <v>0.95117311887924816</v>
      </c>
      <c r="K80" s="25">
        <f t="shared" si="9"/>
        <v>0.74181908674948804</v>
      </c>
      <c r="L80" s="25">
        <f t="shared" si="10"/>
        <v>0.87932599518734134</v>
      </c>
    </row>
    <row r="81" spans="1:12" hidden="1">
      <c r="A81" s="11" t="s">
        <v>80</v>
      </c>
      <c r="B81" s="46">
        <v>6251</v>
      </c>
      <c r="C81" s="46">
        <v>3959</v>
      </c>
      <c r="D81" s="46">
        <v>128</v>
      </c>
      <c r="E81" s="46">
        <v>50</v>
      </c>
      <c r="F81" s="49">
        <v>8.8977509999999996E-2</v>
      </c>
      <c r="G81" s="46">
        <v>454</v>
      </c>
      <c r="H81" s="25">
        <f t="shared" si="6"/>
        <v>0.95268182895829601</v>
      </c>
      <c r="I81" s="25">
        <f t="shared" si="7"/>
        <v>1.1733449551869448</v>
      </c>
      <c r="J81" s="25">
        <f t="shared" si="8"/>
        <v>0.2914735134604135</v>
      </c>
      <c r="K81" s="25">
        <f t="shared" si="9"/>
        <v>0.34286013389539138</v>
      </c>
      <c r="L81" s="25">
        <f t="shared" si="10"/>
        <v>0.861227625309539</v>
      </c>
    </row>
    <row r="82" spans="1:12" hidden="1">
      <c r="A82" s="11" t="s">
        <v>81</v>
      </c>
      <c r="B82" s="46">
        <v>14948</v>
      </c>
      <c r="C82" s="46">
        <v>9658</v>
      </c>
      <c r="D82" s="46">
        <v>386</v>
      </c>
      <c r="E82" s="46">
        <v>186</v>
      </c>
      <c r="F82" s="49">
        <v>0.31228718</v>
      </c>
      <c r="G82" s="46">
        <v>1198</v>
      </c>
      <c r="H82" s="25">
        <f t="shared" si="6"/>
        <v>0.97188748732575581</v>
      </c>
      <c r="I82" s="25">
        <f t="shared" si="7"/>
        <v>1.4796856265999248</v>
      </c>
      <c r="J82" s="25">
        <f t="shared" si="8"/>
        <v>0.4534281154284644</v>
      </c>
      <c r="K82" s="25">
        <f t="shared" si="9"/>
        <v>0.50321932176598172</v>
      </c>
      <c r="L82" s="25">
        <f t="shared" si="10"/>
        <v>0.95035382500749943</v>
      </c>
    </row>
    <row r="83" spans="1:12" hidden="1">
      <c r="A83" s="12" t="s">
        <v>82</v>
      </c>
      <c r="B83" s="47">
        <v>13176</v>
      </c>
      <c r="C83" s="47">
        <v>8539</v>
      </c>
      <c r="D83" s="47">
        <v>367</v>
      </c>
      <c r="E83" s="47">
        <v>211</v>
      </c>
      <c r="F83" s="50">
        <v>0.21499647999999999</v>
      </c>
      <c r="G83" s="47">
        <v>1171</v>
      </c>
      <c r="H83" s="25">
        <f t="shared" si="6"/>
        <v>0.97484441139000833</v>
      </c>
      <c r="I83" s="25">
        <f t="shared" si="7"/>
        <v>1.5960545028357713</v>
      </c>
      <c r="J83" s="25">
        <f t="shared" si="8"/>
        <v>0.58354917545121487</v>
      </c>
      <c r="K83" s="25">
        <f t="shared" si="9"/>
        <v>0.39303751444217172</v>
      </c>
      <c r="L83" s="25">
        <f t="shared" si="10"/>
        <v>1.0538648196767157</v>
      </c>
    </row>
    <row r="84" spans="1:12" hidden="1">
      <c r="A84" s="11" t="s">
        <v>83</v>
      </c>
      <c r="B84" s="46">
        <v>6664</v>
      </c>
      <c r="C84" s="46">
        <v>4311</v>
      </c>
      <c r="D84" s="46">
        <v>158</v>
      </c>
      <c r="E84" s="46">
        <v>79</v>
      </c>
      <c r="F84" s="49">
        <v>0.2275664</v>
      </c>
      <c r="G84" s="46">
        <v>461</v>
      </c>
      <c r="H84" s="25">
        <f t="shared" si="6"/>
        <v>0.97309426575731561</v>
      </c>
      <c r="I84" s="25">
        <f t="shared" si="7"/>
        <v>1.3585866359239327</v>
      </c>
      <c r="J84" s="25">
        <f t="shared" si="8"/>
        <v>0.43198701584226445</v>
      </c>
      <c r="K84" s="25">
        <f t="shared" si="9"/>
        <v>0.82254447979650303</v>
      </c>
      <c r="L84" s="25">
        <f t="shared" si="10"/>
        <v>0.82030911087729474</v>
      </c>
    </row>
    <row r="85" spans="1:12" hidden="1">
      <c r="A85" s="11" t="s">
        <v>84</v>
      </c>
      <c r="B85" s="46">
        <v>9067</v>
      </c>
      <c r="C85" s="46">
        <v>6024</v>
      </c>
      <c r="D85" s="46">
        <v>188</v>
      </c>
      <c r="E85" s="46">
        <v>145</v>
      </c>
      <c r="F85" s="49">
        <v>0.29178007</v>
      </c>
      <c r="G85" s="46">
        <v>657</v>
      </c>
      <c r="H85" s="25">
        <f t="shared" si="6"/>
        <v>0.99938591962836609</v>
      </c>
      <c r="I85" s="25">
        <f t="shared" si="7"/>
        <v>1.188117720163294</v>
      </c>
      <c r="J85" s="25">
        <f t="shared" si="8"/>
        <v>0.58275093246487586</v>
      </c>
      <c r="K85" s="25">
        <f t="shared" si="9"/>
        <v>0.77513661076238138</v>
      </c>
      <c r="L85" s="25">
        <f t="shared" si="10"/>
        <v>0.85923775548963266</v>
      </c>
    </row>
    <row r="86" spans="1:12" hidden="1">
      <c r="A86" s="12" t="s">
        <v>85</v>
      </c>
      <c r="B86" s="47">
        <v>13721</v>
      </c>
      <c r="C86" s="47">
        <v>8835</v>
      </c>
      <c r="D86" s="47">
        <v>340</v>
      </c>
      <c r="E86" s="47">
        <v>258</v>
      </c>
      <c r="F86" s="50">
        <v>0.34564834</v>
      </c>
      <c r="G86" s="47">
        <v>1099</v>
      </c>
      <c r="H86" s="25">
        <f t="shared" si="6"/>
        <v>0.96857369125935255</v>
      </c>
      <c r="I86" s="25">
        <f t="shared" si="7"/>
        <v>1.4199020701940801</v>
      </c>
      <c r="J86" s="25">
        <f t="shared" si="8"/>
        <v>0.6851923921308789</v>
      </c>
      <c r="K86" s="25">
        <f t="shared" si="9"/>
        <v>0.60678516228581236</v>
      </c>
      <c r="L86" s="25">
        <f t="shared" si="10"/>
        <v>0.94978110669697757</v>
      </c>
    </row>
    <row r="87" spans="1:12" hidden="1">
      <c r="A87" s="11" t="s">
        <v>86</v>
      </c>
      <c r="B87" s="46">
        <v>5726</v>
      </c>
      <c r="C87" s="46">
        <v>3764</v>
      </c>
      <c r="D87" s="46">
        <v>189</v>
      </c>
      <c r="E87" s="46">
        <v>70</v>
      </c>
      <c r="F87" s="49">
        <v>0.13472244999999999</v>
      </c>
      <c r="G87" s="46">
        <v>520</v>
      </c>
      <c r="H87" s="25">
        <f t="shared" si="6"/>
        <v>0.98880385286278816</v>
      </c>
      <c r="I87" s="25">
        <f t="shared" si="7"/>
        <v>1.8913665332899123</v>
      </c>
      <c r="J87" s="25">
        <f t="shared" si="8"/>
        <v>0.44547700064573215</v>
      </c>
      <c r="K87" s="25">
        <f t="shared" si="9"/>
        <v>0.56672826046290337</v>
      </c>
      <c r="L87" s="25">
        <f t="shared" si="10"/>
        <v>1.0768707928673606</v>
      </c>
    </row>
    <row r="88" spans="1:12" hidden="1">
      <c r="A88" s="11" t="s">
        <v>87</v>
      </c>
      <c r="B88" s="46">
        <v>6752</v>
      </c>
      <c r="C88" s="46">
        <v>4361</v>
      </c>
      <c r="D88" s="46">
        <v>216</v>
      </c>
      <c r="E88" s="46">
        <v>49</v>
      </c>
      <c r="F88" s="49">
        <v>0.1298357</v>
      </c>
      <c r="G88" s="46">
        <v>532</v>
      </c>
      <c r="H88" s="25">
        <f t="shared" si="6"/>
        <v>0.97155084080129395</v>
      </c>
      <c r="I88" s="25">
        <f t="shared" si="7"/>
        <v>1.8331016874776636</v>
      </c>
      <c r="J88" s="25">
        <f t="shared" si="8"/>
        <v>0.26444918749825586</v>
      </c>
      <c r="K88" s="25">
        <f t="shared" si="9"/>
        <v>0.4631780088543454</v>
      </c>
      <c r="L88" s="25">
        <f t="shared" si="10"/>
        <v>0.93430956898751538</v>
      </c>
    </row>
    <row r="89" spans="1:12" hidden="1">
      <c r="A89" s="12" t="s">
        <v>88</v>
      </c>
      <c r="B89" s="47">
        <v>3044</v>
      </c>
      <c r="C89" s="47">
        <v>1882</v>
      </c>
      <c r="D89" s="47">
        <v>74</v>
      </c>
      <c r="E89" s="47">
        <v>34</v>
      </c>
      <c r="F89" s="50">
        <v>4.6504869999999997E-2</v>
      </c>
      <c r="G89" s="47">
        <v>259</v>
      </c>
      <c r="H89" s="25">
        <f t="shared" si="6"/>
        <v>0.93000835438441598</v>
      </c>
      <c r="I89" s="25">
        <f t="shared" si="7"/>
        <v>1.3930038325924097</v>
      </c>
      <c r="J89" s="25">
        <f t="shared" si="8"/>
        <v>0.40701729112874846</v>
      </c>
      <c r="K89" s="25">
        <f t="shared" si="9"/>
        <v>0.36799339851014135</v>
      </c>
      <c r="L89" s="25">
        <f t="shared" si="10"/>
        <v>1.0089431917954952</v>
      </c>
    </row>
    <row r="90" spans="1:12" hidden="1">
      <c r="A90" s="11" t="s">
        <v>89</v>
      </c>
      <c r="B90" s="46">
        <v>1335</v>
      </c>
      <c r="C90" s="46">
        <v>809</v>
      </c>
      <c r="D90" s="46">
        <v>34</v>
      </c>
      <c r="E90" s="46">
        <v>4</v>
      </c>
      <c r="F90" s="49">
        <v>6.1549270000000003E-2</v>
      </c>
      <c r="G90" s="46">
        <v>139</v>
      </c>
      <c r="H90" s="25">
        <f t="shared" si="6"/>
        <v>0.91154714423401884</v>
      </c>
      <c r="I90" s="25">
        <f t="shared" si="7"/>
        <v>1.4593615209837436</v>
      </c>
      <c r="J90" s="25">
        <f t="shared" si="8"/>
        <v>0.10918357648785286</v>
      </c>
      <c r="K90" s="25">
        <f t="shared" si="9"/>
        <v>1.1105238293439939</v>
      </c>
      <c r="L90" s="25">
        <f t="shared" si="10"/>
        <v>1.2346536160101305</v>
      </c>
    </row>
    <row r="91" spans="1:12" hidden="1">
      <c r="A91" s="11" t="s">
        <v>90</v>
      </c>
      <c r="B91" s="46">
        <v>6457</v>
      </c>
      <c r="C91" s="46">
        <v>4201</v>
      </c>
      <c r="D91" s="46">
        <v>133</v>
      </c>
      <c r="E91" s="46">
        <v>68</v>
      </c>
      <c r="F91" s="49">
        <v>0.16085959</v>
      </c>
      <c r="G91" s="46">
        <v>625</v>
      </c>
      <c r="H91" s="25">
        <f t="shared" si="6"/>
        <v>0.97866436252483568</v>
      </c>
      <c r="I91" s="25">
        <f t="shared" si="7"/>
        <v>1.1802828433267525</v>
      </c>
      <c r="J91" s="25">
        <f t="shared" si="8"/>
        <v>0.3837573592057954</v>
      </c>
      <c r="K91" s="25">
        <f t="shared" si="9"/>
        <v>0.60007068698123778</v>
      </c>
      <c r="L91" s="25">
        <f t="shared" si="10"/>
        <v>1.1477857512937859</v>
      </c>
    </row>
    <row r="92" spans="1:12" hidden="1">
      <c r="A92" s="12" t="s">
        <v>91</v>
      </c>
      <c r="B92" s="47">
        <v>2157</v>
      </c>
      <c r="C92" s="47">
        <v>1370</v>
      </c>
      <c r="D92" s="47">
        <v>37</v>
      </c>
      <c r="E92" s="47">
        <v>23</v>
      </c>
      <c r="F92" s="50">
        <v>2.543453E-2</v>
      </c>
      <c r="G92" s="47">
        <v>199</v>
      </c>
      <c r="H92" s="25">
        <f t="shared" si="6"/>
        <v>0.95539354116376718</v>
      </c>
      <c r="I92" s="25">
        <f t="shared" si="7"/>
        <v>0.98291693704480643</v>
      </c>
      <c r="J92" s="25">
        <f t="shared" si="8"/>
        <v>0.38855838155534561</v>
      </c>
      <c r="K92" s="25">
        <f t="shared" si="9"/>
        <v>0.2840271218594681</v>
      </c>
      <c r="L92" s="25">
        <f t="shared" si="10"/>
        <v>1.0939929655074203</v>
      </c>
    </row>
    <row r="93" spans="1:12" hidden="1">
      <c r="A93" s="11" t="s">
        <v>92</v>
      </c>
      <c r="B93" s="46">
        <v>3228</v>
      </c>
      <c r="C93" s="46">
        <v>2104</v>
      </c>
      <c r="D93" s="46">
        <v>62</v>
      </c>
      <c r="E93" s="46">
        <v>23</v>
      </c>
      <c r="F93" s="49">
        <v>3.305081E-2</v>
      </c>
      <c r="G93" s="46">
        <v>273</v>
      </c>
      <c r="H93" s="25">
        <f t="shared" si="6"/>
        <v>0.980446924014028</v>
      </c>
      <c r="I93" s="25">
        <f t="shared" si="7"/>
        <v>1.1005845277701041</v>
      </c>
      <c r="J93" s="25">
        <f t="shared" si="8"/>
        <v>0.25964077726607204</v>
      </c>
      <c r="K93" s="25">
        <f t="shared" si="9"/>
        <v>0.24662370779980228</v>
      </c>
      <c r="L93" s="25">
        <f t="shared" si="10"/>
        <v>1.0028609460899061</v>
      </c>
    </row>
    <row r="94" spans="1:12" hidden="1">
      <c r="A94" s="11" t="s">
        <v>93</v>
      </c>
      <c r="B94" s="46">
        <v>1582</v>
      </c>
      <c r="C94" s="46">
        <v>1017</v>
      </c>
      <c r="D94" s="46">
        <v>19</v>
      </c>
      <c r="E94" s="46">
        <v>9</v>
      </c>
      <c r="F94" s="49">
        <v>2.751632E-2</v>
      </c>
      <c r="G94" s="46">
        <v>117</v>
      </c>
      <c r="H94" s="25">
        <f t="shared" si="6"/>
        <v>0.9669997296461007</v>
      </c>
      <c r="I94" s="25">
        <f t="shared" si="7"/>
        <v>0.68819634453321665</v>
      </c>
      <c r="J94" s="25">
        <f t="shared" si="8"/>
        <v>0.20730731218418968</v>
      </c>
      <c r="K94" s="25">
        <f t="shared" si="9"/>
        <v>0.41895763906688999</v>
      </c>
      <c r="L94" s="25">
        <f t="shared" si="10"/>
        <v>0.87698260808512285</v>
      </c>
    </row>
    <row r="95" spans="1:12" ht="15.75" hidden="1" thickBot="1">
      <c r="A95" s="13" t="s">
        <v>94</v>
      </c>
      <c r="B95" s="48">
        <v>188924</v>
      </c>
      <c r="C95" s="48">
        <v>122324</v>
      </c>
      <c r="D95" s="48">
        <v>4108</v>
      </c>
      <c r="E95" s="48">
        <v>3460</v>
      </c>
      <c r="F95" s="51">
        <v>3.9388353399999998</v>
      </c>
      <c r="G95" s="48">
        <v>15524</v>
      </c>
      <c r="H95" s="25">
        <f t="shared" si="6"/>
        <v>0.9739494594000262</v>
      </c>
      <c r="I95" s="25">
        <f t="shared" si="7"/>
        <v>1.2459727450547537</v>
      </c>
      <c r="J95" s="25">
        <f t="shared" si="8"/>
        <v>0.667371347942878</v>
      </c>
      <c r="K95" s="25">
        <f t="shared" si="9"/>
        <v>0.5021886986097448</v>
      </c>
      <c r="L95" s="25">
        <f t="shared" si="10"/>
        <v>0.97437941438392695</v>
      </c>
    </row>
    <row r="96" spans="1:12" hidden="1">
      <c r="A96" s="11" t="s">
        <v>95</v>
      </c>
      <c r="B96" s="46">
        <v>68202</v>
      </c>
      <c r="C96" s="46">
        <v>45061</v>
      </c>
      <c r="D96" s="46">
        <v>1099</v>
      </c>
      <c r="E96" s="46">
        <v>4233</v>
      </c>
      <c r="F96" s="49">
        <v>5.9004768299999997</v>
      </c>
      <c r="G96" s="46">
        <v>6473</v>
      </c>
      <c r="H96" s="25">
        <f t="shared" si="6"/>
        <v>0.99383799016347063</v>
      </c>
      <c r="I96" s="25">
        <f t="shared" si="7"/>
        <v>0.92334886933370686</v>
      </c>
      <c r="J96" s="25">
        <f t="shared" si="8"/>
        <v>2.261672662933504</v>
      </c>
      <c r="K96" s="25">
        <f t="shared" si="9"/>
        <v>2.0838969557300455</v>
      </c>
      <c r="L96" s="25">
        <f t="shared" si="10"/>
        <v>1.1254341645014758</v>
      </c>
    </row>
    <row r="97" spans="1:12" hidden="1">
      <c r="A97" s="11" t="s">
        <v>96</v>
      </c>
      <c r="B97" s="46">
        <v>27214</v>
      </c>
      <c r="C97" s="46">
        <v>17862</v>
      </c>
      <c r="D97" s="46">
        <v>426</v>
      </c>
      <c r="E97" s="46">
        <v>686</v>
      </c>
      <c r="F97" s="49">
        <v>0.64430352999999996</v>
      </c>
      <c r="G97" s="46">
        <v>2412</v>
      </c>
      <c r="H97" s="25">
        <f t="shared" si="6"/>
        <v>0.98730101497244516</v>
      </c>
      <c r="I97" s="25">
        <f t="shared" si="7"/>
        <v>0.89697937761129098</v>
      </c>
      <c r="J97" s="25">
        <f t="shared" si="8"/>
        <v>0.91856591444973656</v>
      </c>
      <c r="K97" s="25">
        <f t="shared" si="9"/>
        <v>0.5702750504322075</v>
      </c>
      <c r="L97" s="25">
        <f t="shared" si="10"/>
        <v>1.050985008410541</v>
      </c>
    </row>
    <row r="98" spans="1:12" hidden="1">
      <c r="A98" s="12" t="s">
        <v>97</v>
      </c>
      <c r="B98" s="47">
        <v>29875</v>
      </c>
      <c r="C98" s="47">
        <v>19814</v>
      </c>
      <c r="D98" s="47">
        <v>578</v>
      </c>
      <c r="E98" s="47">
        <v>744</v>
      </c>
      <c r="F98" s="50">
        <v>1.4028666400000001</v>
      </c>
      <c r="G98" s="47">
        <v>2819</v>
      </c>
      <c r="H98" s="25">
        <f t="shared" si="6"/>
        <v>0.9976452143371819</v>
      </c>
      <c r="I98" s="25">
        <f t="shared" si="7"/>
        <v>1.1086262667356004</v>
      </c>
      <c r="J98" s="25">
        <f t="shared" si="8"/>
        <v>0.90749368628280302</v>
      </c>
      <c r="K98" s="25">
        <f t="shared" si="9"/>
        <v>1.1310836254359002</v>
      </c>
      <c r="L98" s="25">
        <f t="shared" si="10"/>
        <v>1.1189192873461882</v>
      </c>
    </row>
    <row r="99" spans="1:12" hidden="1">
      <c r="A99" s="11" t="s">
        <v>98</v>
      </c>
      <c r="B99" s="46">
        <v>6763</v>
      </c>
      <c r="C99" s="46">
        <v>4418</v>
      </c>
      <c r="D99" s="46">
        <v>81</v>
      </c>
      <c r="E99" s="46">
        <v>100</v>
      </c>
      <c r="F99" s="49">
        <v>0.19547635999999999</v>
      </c>
      <c r="G99" s="46">
        <v>438</v>
      </c>
      <c r="H99" s="25">
        <f t="shared" si="6"/>
        <v>0.98264851689865795</v>
      </c>
      <c r="I99" s="25">
        <f t="shared" si="7"/>
        <v>0.68629505732566087</v>
      </c>
      <c r="J99" s="25">
        <f t="shared" si="8"/>
        <v>0.53881441154548115</v>
      </c>
      <c r="K99" s="25">
        <f t="shared" si="9"/>
        <v>0.69621134697715592</v>
      </c>
      <c r="L99" s="25">
        <f t="shared" si="10"/>
        <v>0.76797365360781689</v>
      </c>
    </row>
    <row r="100" spans="1:12" hidden="1">
      <c r="A100" s="11" t="s">
        <v>99</v>
      </c>
      <c r="B100" s="46">
        <v>1081</v>
      </c>
      <c r="C100" s="46">
        <v>687</v>
      </c>
      <c r="D100" s="46">
        <v>15</v>
      </c>
      <c r="E100" s="46" t="s">
        <v>0</v>
      </c>
      <c r="F100" s="49">
        <v>2.176898E-2</v>
      </c>
      <c r="G100" s="46">
        <v>115</v>
      </c>
      <c r="H100" s="25">
        <f t="shared" si="6"/>
        <v>0.95596704694585222</v>
      </c>
      <c r="I100" s="25">
        <f t="shared" si="7"/>
        <v>0.79511657119495738</v>
      </c>
      <c r="J100" s="25" t="e">
        <f t="shared" si="8"/>
        <v>#VALUE!</v>
      </c>
      <c r="K100" s="25">
        <f t="shared" si="9"/>
        <v>0.48506353526681895</v>
      </c>
      <c r="L100" s="25">
        <f t="shared" si="10"/>
        <v>1.261489803592166</v>
      </c>
    </row>
    <row r="101" spans="1:12" hidden="1">
      <c r="A101" s="12" t="s">
        <v>100</v>
      </c>
      <c r="B101" s="47">
        <v>3404</v>
      </c>
      <c r="C101" s="47">
        <v>2198</v>
      </c>
      <c r="D101" s="47">
        <v>82</v>
      </c>
      <c r="E101" s="47">
        <v>25</v>
      </c>
      <c r="F101" s="50">
        <v>6.2977519999999995E-2</v>
      </c>
      <c r="G101" s="47">
        <v>305</v>
      </c>
      <c r="H101" s="25">
        <f t="shared" si="6"/>
        <v>0.97129245595605862</v>
      </c>
      <c r="I101" s="25">
        <f t="shared" si="7"/>
        <v>1.3803510204438585</v>
      </c>
      <c r="J101" s="25">
        <f t="shared" si="8"/>
        <v>0.2676264589660759</v>
      </c>
      <c r="K101" s="25">
        <f t="shared" si="9"/>
        <v>0.44563802862637358</v>
      </c>
      <c r="L101" s="25">
        <f t="shared" si="10"/>
        <v>1.0624827458574442</v>
      </c>
    </row>
    <row r="102" spans="1:12" hidden="1">
      <c r="A102" s="11" t="s">
        <v>101</v>
      </c>
      <c r="B102" s="46">
        <v>4609</v>
      </c>
      <c r="C102" s="46">
        <v>2940</v>
      </c>
      <c r="D102" s="46">
        <v>68</v>
      </c>
      <c r="E102" s="46">
        <v>115</v>
      </c>
      <c r="F102" s="49">
        <v>9.8354029999999995E-2</v>
      </c>
      <c r="G102" s="46">
        <v>451</v>
      </c>
      <c r="H102" s="25">
        <f t="shared" si="6"/>
        <v>0.95951661898781382</v>
      </c>
      <c r="I102" s="25">
        <f t="shared" si="7"/>
        <v>0.84541012389381542</v>
      </c>
      <c r="J102" s="25">
        <f t="shared" si="8"/>
        <v>0.90922155458329412</v>
      </c>
      <c r="K102" s="25">
        <f t="shared" si="9"/>
        <v>0.51401014738121542</v>
      </c>
      <c r="L102" s="25">
        <f t="shared" si="10"/>
        <v>1.1603297620630568</v>
      </c>
    </row>
    <row r="103" spans="1:12" hidden="1">
      <c r="A103" s="11" t="s">
        <v>102</v>
      </c>
      <c r="B103" s="46">
        <v>2448</v>
      </c>
      <c r="C103" s="46">
        <v>1661</v>
      </c>
      <c r="D103" s="46">
        <v>24</v>
      </c>
      <c r="E103" s="46">
        <v>24</v>
      </c>
      <c r="F103" s="49">
        <v>6.7434599999999997E-2</v>
      </c>
      <c r="G103" s="46">
        <v>240</v>
      </c>
      <c r="H103" s="25">
        <f t="shared" si="6"/>
        <v>1.0206341554643439</v>
      </c>
      <c r="I103" s="25">
        <f t="shared" si="7"/>
        <v>0.5617784401710777</v>
      </c>
      <c r="J103" s="25">
        <f t="shared" si="8"/>
        <v>0.35725508483157736</v>
      </c>
      <c r="K103" s="25">
        <f t="shared" si="9"/>
        <v>0.66352549333756805</v>
      </c>
      <c r="L103" s="25">
        <f t="shared" si="10"/>
        <v>1.1625494268398393</v>
      </c>
    </row>
    <row r="104" spans="1:12" hidden="1">
      <c r="A104" s="12" t="s">
        <v>103</v>
      </c>
      <c r="B104" s="47">
        <v>4726</v>
      </c>
      <c r="C104" s="47">
        <v>2955</v>
      </c>
      <c r="D104" s="47">
        <v>65</v>
      </c>
      <c r="E104" s="47">
        <v>41</v>
      </c>
      <c r="F104" s="50">
        <v>7.1074799999999994E-2</v>
      </c>
      <c r="G104" s="47">
        <v>399</v>
      </c>
      <c r="H104" s="25">
        <f t="shared" si="6"/>
        <v>0.94053648411762791</v>
      </c>
      <c r="I104" s="25">
        <f t="shared" si="7"/>
        <v>0.78810644484431769</v>
      </c>
      <c r="J104" s="25">
        <f t="shared" si="8"/>
        <v>0.31613219736894976</v>
      </c>
      <c r="K104" s="25">
        <f t="shared" si="9"/>
        <v>0.36224981326843214</v>
      </c>
      <c r="L104" s="25">
        <f t="shared" si="10"/>
        <v>1.0011306934728688</v>
      </c>
    </row>
    <row r="105" spans="1:12" hidden="1">
      <c r="A105" s="11" t="s">
        <v>104</v>
      </c>
      <c r="B105" s="46">
        <v>4529</v>
      </c>
      <c r="C105" s="46">
        <v>2983</v>
      </c>
      <c r="D105" s="46">
        <v>58</v>
      </c>
      <c r="E105" s="46">
        <v>61</v>
      </c>
      <c r="F105" s="49">
        <v>6.112008E-2</v>
      </c>
      <c r="G105" s="46">
        <v>450</v>
      </c>
      <c r="H105" s="25">
        <f t="shared" si="6"/>
        <v>0.99074710408185418</v>
      </c>
      <c r="I105" s="25">
        <f t="shared" si="7"/>
        <v>0.7338223122217038</v>
      </c>
      <c r="J105" s="25">
        <f t="shared" si="8"/>
        <v>0.49080175266550552</v>
      </c>
      <c r="K105" s="25">
        <f t="shared" si="9"/>
        <v>0.32506322116324082</v>
      </c>
      <c r="L105" s="25">
        <f t="shared" si="10"/>
        <v>1.1782075224541537</v>
      </c>
    </row>
    <row r="106" spans="1:12" hidden="1">
      <c r="A106" s="11" t="s">
        <v>105</v>
      </c>
      <c r="B106" s="46">
        <v>3522</v>
      </c>
      <c r="C106" s="46">
        <v>2231</v>
      </c>
      <c r="D106" s="46">
        <v>54</v>
      </c>
      <c r="E106" s="46">
        <v>6</v>
      </c>
      <c r="F106" s="49">
        <v>6.2854789999999994E-2</v>
      </c>
      <c r="G106" s="46">
        <v>275</v>
      </c>
      <c r="H106" s="25">
        <f t="shared" si="6"/>
        <v>0.95284464495445498</v>
      </c>
      <c r="I106" s="25">
        <f t="shared" si="7"/>
        <v>0.87855640217555253</v>
      </c>
      <c r="J106" s="25">
        <f t="shared" si="8"/>
        <v>6.2078396342113956E-2</v>
      </c>
      <c r="K106" s="25">
        <f t="shared" si="9"/>
        <v>0.42986815102638659</v>
      </c>
      <c r="L106" s="25">
        <f t="shared" si="10"/>
        <v>0.92588050604365402</v>
      </c>
    </row>
    <row r="107" spans="1:12" hidden="1">
      <c r="A107" s="12" t="s">
        <v>106</v>
      </c>
      <c r="B107" s="47">
        <v>2276</v>
      </c>
      <c r="C107" s="47">
        <v>1475</v>
      </c>
      <c r="D107" s="47">
        <v>43</v>
      </c>
      <c r="E107" s="47">
        <v>10</v>
      </c>
      <c r="F107" s="50">
        <v>4.7472529999999999E-2</v>
      </c>
      <c r="G107" s="47">
        <v>218</v>
      </c>
      <c r="H107" s="25">
        <f t="shared" si="6"/>
        <v>0.97483618517828452</v>
      </c>
      <c r="I107" s="25">
        <f t="shared" si="7"/>
        <v>1.0825835846179028</v>
      </c>
      <c r="J107" s="25">
        <f t="shared" si="8"/>
        <v>0.16010553010905487</v>
      </c>
      <c r="K107" s="25">
        <f t="shared" si="9"/>
        <v>0.50240778596822</v>
      </c>
      <c r="L107" s="25">
        <f t="shared" si="10"/>
        <v>1.1357842291393085</v>
      </c>
    </row>
    <row r="108" spans="1:12" hidden="1">
      <c r="A108" s="11" t="s">
        <v>107</v>
      </c>
      <c r="B108" s="46">
        <v>13769</v>
      </c>
      <c r="C108" s="46">
        <v>9021</v>
      </c>
      <c r="D108" s="46">
        <v>319</v>
      </c>
      <c r="E108" s="46">
        <v>266</v>
      </c>
      <c r="F108" s="49">
        <v>0.67271186999999999</v>
      </c>
      <c r="G108" s="46">
        <v>1249</v>
      </c>
      <c r="H108" s="25">
        <f t="shared" si="6"/>
        <v>0.98551709440631252</v>
      </c>
      <c r="I108" s="25">
        <f t="shared" si="7"/>
        <v>1.3275580569603114</v>
      </c>
      <c r="J108" s="25">
        <f t="shared" si="8"/>
        <v>0.70397595770574162</v>
      </c>
      <c r="K108" s="25">
        <f t="shared" si="9"/>
        <v>1.1768278355567841</v>
      </c>
      <c r="L108" s="25">
        <f t="shared" si="10"/>
        <v>1.0756516223439745</v>
      </c>
    </row>
    <row r="109" spans="1:12" hidden="1">
      <c r="A109" s="11" t="s">
        <v>108</v>
      </c>
      <c r="B109" s="46">
        <v>18413</v>
      </c>
      <c r="C109" s="46">
        <v>12162</v>
      </c>
      <c r="D109" s="46">
        <v>364</v>
      </c>
      <c r="E109" s="46">
        <v>350</v>
      </c>
      <c r="F109" s="49">
        <v>0.75299914999999995</v>
      </c>
      <c r="G109" s="46">
        <v>1353</v>
      </c>
      <c r="H109" s="25">
        <f t="shared" si="6"/>
        <v>0.99355594155929861</v>
      </c>
      <c r="I109" s="25">
        <f t="shared" si="7"/>
        <v>1.1327708644257739</v>
      </c>
      <c r="J109" s="25">
        <f t="shared" si="8"/>
        <v>0.69266314715077992</v>
      </c>
      <c r="K109" s="25">
        <f t="shared" si="9"/>
        <v>0.98504523401965793</v>
      </c>
      <c r="L109" s="25">
        <f t="shared" si="10"/>
        <v>0.87133436268103437</v>
      </c>
    </row>
    <row r="110" spans="1:12" hidden="1">
      <c r="A110" s="12" t="s">
        <v>109</v>
      </c>
      <c r="B110" s="47">
        <v>24414</v>
      </c>
      <c r="C110" s="47">
        <v>16261</v>
      </c>
      <c r="D110" s="47">
        <v>403</v>
      </c>
      <c r="E110" s="47">
        <v>983</v>
      </c>
      <c r="F110" s="50">
        <v>1.43677867</v>
      </c>
      <c r="G110" s="47">
        <v>1670</v>
      </c>
      <c r="H110" s="25">
        <f t="shared" si="6"/>
        <v>1.0018903382069186</v>
      </c>
      <c r="I110" s="25">
        <f t="shared" si="7"/>
        <v>0.9458697698727091</v>
      </c>
      <c r="J110" s="25">
        <f t="shared" si="8"/>
        <v>1.4672130062965076</v>
      </c>
      <c r="K110" s="25">
        <f t="shared" si="9"/>
        <v>1.4175460397052064</v>
      </c>
      <c r="L110" s="25">
        <f t="shared" si="10"/>
        <v>0.81112750621732699</v>
      </c>
    </row>
    <row r="111" spans="1:12" hidden="1">
      <c r="A111" s="11" t="s">
        <v>110</v>
      </c>
      <c r="B111" s="46">
        <v>25774</v>
      </c>
      <c r="C111" s="46">
        <v>16951</v>
      </c>
      <c r="D111" s="46">
        <v>339</v>
      </c>
      <c r="E111" s="46">
        <v>858</v>
      </c>
      <c r="F111" s="49">
        <v>0.78459237999999998</v>
      </c>
      <c r="G111" s="46">
        <v>1820</v>
      </c>
      <c r="H111" s="25">
        <f t="shared" si="6"/>
        <v>0.98929400792027589</v>
      </c>
      <c r="I111" s="25">
        <f t="shared" si="7"/>
        <v>0.75367327167826204</v>
      </c>
      <c r="J111" s="25">
        <f t="shared" si="8"/>
        <v>1.2130649493334493</v>
      </c>
      <c r="K111" s="25">
        <f t="shared" si="9"/>
        <v>0.73324397486077686</v>
      </c>
      <c r="L111" s="25">
        <f t="shared" si="10"/>
        <v>0.83733869635503899</v>
      </c>
    </row>
    <row r="112" spans="1:12" hidden="1">
      <c r="A112" s="11" t="s">
        <v>111</v>
      </c>
      <c r="B112" s="46">
        <v>21734</v>
      </c>
      <c r="C112" s="46">
        <v>14329</v>
      </c>
      <c r="D112" s="46">
        <v>263</v>
      </c>
      <c r="E112" s="46">
        <v>331</v>
      </c>
      <c r="F112" s="49">
        <v>0.46519640000000001</v>
      </c>
      <c r="G112" s="46">
        <v>1398</v>
      </c>
      <c r="H112" s="25">
        <f t="shared" si="6"/>
        <v>0.99171777841878916</v>
      </c>
      <c r="I112" s="25">
        <f t="shared" si="7"/>
        <v>0.69339598951087389</v>
      </c>
      <c r="J112" s="25">
        <f t="shared" si="8"/>
        <v>0.55496669614814187</v>
      </c>
      <c r="K112" s="25">
        <f t="shared" si="9"/>
        <v>0.51556440275396953</v>
      </c>
      <c r="L112" s="25">
        <f t="shared" si="10"/>
        <v>0.76274453883157145</v>
      </c>
    </row>
    <row r="113" spans="1:12" hidden="1">
      <c r="A113" s="12" t="s">
        <v>112</v>
      </c>
      <c r="B113" s="47">
        <v>9437</v>
      </c>
      <c r="C113" s="47">
        <v>6091</v>
      </c>
      <c r="D113" s="47">
        <v>130</v>
      </c>
      <c r="E113" s="47">
        <v>94</v>
      </c>
      <c r="F113" s="50">
        <v>0.37549136</v>
      </c>
      <c r="G113" s="47">
        <v>738</v>
      </c>
      <c r="H113" s="25">
        <f t="shared" si="6"/>
        <v>0.97088216530490601</v>
      </c>
      <c r="I113" s="25">
        <f t="shared" si="7"/>
        <v>0.789359130726766</v>
      </c>
      <c r="J113" s="25">
        <f t="shared" si="8"/>
        <v>0.36297146904367528</v>
      </c>
      <c r="K113" s="25">
        <f t="shared" si="9"/>
        <v>0.95841198208977907</v>
      </c>
      <c r="L113" s="25">
        <f t="shared" si="10"/>
        <v>0.92732934889049212</v>
      </c>
    </row>
    <row r="114" spans="1:12" hidden="1">
      <c r="A114" s="11" t="s">
        <v>113</v>
      </c>
      <c r="B114" s="46">
        <v>2699</v>
      </c>
      <c r="C114" s="46">
        <v>1725</v>
      </c>
      <c r="D114" s="46">
        <v>43</v>
      </c>
      <c r="E114" s="46">
        <v>19</v>
      </c>
      <c r="F114" s="49">
        <v>7.0017289999999996E-2</v>
      </c>
      <c r="G114" s="46">
        <v>187</v>
      </c>
      <c r="H114" s="25">
        <f t="shared" si="6"/>
        <v>0.96138666464753741</v>
      </c>
      <c r="I114" s="25">
        <f t="shared" si="7"/>
        <v>0.91291598317537881</v>
      </c>
      <c r="J114" s="25">
        <f t="shared" si="8"/>
        <v>0.25652477006431901</v>
      </c>
      <c r="K114" s="25">
        <f t="shared" si="9"/>
        <v>0.62486853174266344</v>
      </c>
      <c r="L114" s="25">
        <f t="shared" si="10"/>
        <v>0.82158087319537232</v>
      </c>
    </row>
    <row r="115" spans="1:12" hidden="1">
      <c r="A115" s="11" t="s">
        <v>114</v>
      </c>
      <c r="B115" s="46">
        <v>1396</v>
      </c>
      <c r="C115" s="46">
        <v>893</v>
      </c>
      <c r="D115" s="46">
        <v>25</v>
      </c>
      <c r="E115" s="46">
        <v>6</v>
      </c>
      <c r="F115" s="49">
        <v>5.3976800000000002E-3</v>
      </c>
      <c r="G115" s="46">
        <v>108</v>
      </c>
      <c r="H115" s="25">
        <f t="shared" si="6"/>
        <v>0.96222784304644615</v>
      </c>
      <c r="I115" s="25">
        <f t="shared" si="7"/>
        <v>1.0261712195102064</v>
      </c>
      <c r="J115" s="25">
        <f t="shared" si="8"/>
        <v>0.15661899134450238</v>
      </c>
      <c r="K115" s="25">
        <f t="shared" si="9"/>
        <v>9.3133935909119642E-2</v>
      </c>
      <c r="L115" s="25">
        <f t="shared" si="10"/>
        <v>0.91738141017676711</v>
      </c>
    </row>
    <row r="116" spans="1:12" hidden="1">
      <c r="A116" s="11" t="s">
        <v>115</v>
      </c>
      <c r="B116" s="46">
        <v>2546</v>
      </c>
      <c r="C116" s="46">
        <v>1627</v>
      </c>
      <c r="D116" s="46">
        <v>25</v>
      </c>
      <c r="E116" s="46">
        <v>18</v>
      </c>
      <c r="F116" s="49">
        <v>5.4298289999999999E-2</v>
      </c>
      <c r="G116" s="46">
        <v>194</v>
      </c>
      <c r="H116" s="25">
        <f t="shared" si="6"/>
        <v>0.96126035794182085</v>
      </c>
      <c r="I116" s="25">
        <f t="shared" si="7"/>
        <v>0.5626610457330119</v>
      </c>
      <c r="J116" s="25">
        <f t="shared" si="8"/>
        <v>0.25762778309142814</v>
      </c>
      <c r="K116" s="25">
        <f t="shared" si="9"/>
        <v>0.51370523874291962</v>
      </c>
      <c r="L116" s="25">
        <f t="shared" si="10"/>
        <v>0.90355569749830089</v>
      </c>
    </row>
    <row r="117" spans="1:12" ht="15.75" hidden="1" thickBot="1">
      <c r="A117" s="13" t="s">
        <v>116</v>
      </c>
      <c r="B117" s="48">
        <v>278831</v>
      </c>
      <c r="C117" s="48">
        <v>183345</v>
      </c>
      <c r="D117" s="48">
        <v>4504</v>
      </c>
      <c r="E117" s="48">
        <v>8970</v>
      </c>
      <c r="F117" s="51">
        <v>13.253663769999999</v>
      </c>
      <c r="G117" s="48">
        <v>23312</v>
      </c>
      <c r="H117" s="25">
        <f t="shared" si="6"/>
        <v>0.98909929752251391</v>
      </c>
      <c r="I117" s="25">
        <f t="shared" si="7"/>
        <v>0.92559833606060471</v>
      </c>
      <c r="J117" s="25">
        <f t="shared" si="8"/>
        <v>1.1722762795951791</v>
      </c>
      <c r="K117" s="25">
        <f t="shared" si="9"/>
        <v>1.1449357965073976</v>
      </c>
      <c r="L117" s="25">
        <f t="shared" si="10"/>
        <v>0.99140265190241184</v>
      </c>
    </row>
    <row r="118" spans="1:12" hidden="1">
      <c r="A118" s="11" t="s">
        <v>117</v>
      </c>
      <c r="B118" s="46">
        <v>27197</v>
      </c>
      <c r="C118" s="46">
        <v>17745</v>
      </c>
      <c r="D118" s="46">
        <v>562</v>
      </c>
      <c r="E118" s="46">
        <v>821</v>
      </c>
      <c r="F118" s="49">
        <v>1.80280372</v>
      </c>
      <c r="G118" s="46">
        <v>2296</v>
      </c>
      <c r="H118" s="25">
        <f t="shared" si="6"/>
        <v>0.98144706661266068</v>
      </c>
      <c r="I118" s="25">
        <f t="shared" si="7"/>
        <v>1.1840786595715285</v>
      </c>
      <c r="J118" s="25">
        <f t="shared" si="8"/>
        <v>1.1000204182066387</v>
      </c>
      <c r="K118" s="25">
        <f t="shared" si="9"/>
        <v>1.5966645595742768</v>
      </c>
      <c r="L118" s="25">
        <f t="shared" si="10"/>
        <v>1.0010654681416173</v>
      </c>
    </row>
    <row r="119" spans="1:12" hidden="1">
      <c r="A119" s="11" t="s">
        <v>118</v>
      </c>
      <c r="B119" s="46">
        <v>10825</v>
      </c>
      <c r="C119" s="46">
        <v>7104</v>
      </c>
      <c r="D119" s="46">
        <v>253</v>
      </c>
      <c r="E119" s="46">
        <v>137</v>
      </c>
      <c r="F119" s="49">
        <v>0.35906833999999999</v>
      </c>
      <c r="G119" s="46">
        <v>946</v>
      </c>
      <c r="H119" s="25">
        <f t="shared" si="6"/>
        <v>0.98715858467213347</v>
      </c>
      <c r="I119" s="25">
        <f t="shared" si="7"/>
        <v>1.3392382842544881</v>
      </c>
      <c r="J119" s="25">
        <f t="shared" si="8"/>
        <v>0.46118083652992725</v>
      </c>
      <c r="K119" s="25">
        <f t="shared" si="9"/>
        <v>0.79897915733255676</v>
      </c>
      <c r="L119" s="25">
        <f t="shared" si="10"/>
        <v>1.0362745431374576</v>
      </c>
    </row>
    <row r="120" spans="1:12" hidden="1">
      <c r="A120" s="12" t="s">
        <v>119</v>
      </c>
      <c r="B120" s="47">
        <v>44676</v>
      </c>
      <c r="C120" s="47">
        <v>29711</v>
      </c>
      <c r="D120" s="47">
        <v>740</v>
      </c>
      <c r="E120" s="47">
        <v>1118</v>
      </c>
      <c r="F120" s="50">
        <v>2.07212234</v>
      </c>
      <c r="G120" s="47">
        <v>4122</v>
      </c>
      <c r="H120" s="25">
        <f t="shared" si="6"/>
        <v>1.0003566556869068</v>
      </c>
      <c r="I120" s="25">
        <f t="shared" si="7"/>
        <v>0.94912339206985741</v>
      </c>
      <c r="J120" s="25">
        <f t="shared" si="8"/>
        <v>0.91189768228699442</v>
      </c>
      <c r="K120" s="25">
        <f t="shared" si="9"/>
        <v>1.1171908034400746</v>
      </c>
      <c r="L120" s="25">
        <f t="shared" si="10"/>
        <v>1.0940704879985887</v>
      </c>
    </row>
    <row r="121" spans="1:12" hidden="1">
      <c r="A121" s="11" t="s">
        <v>120</v>
      </c>
      <c r="B121" s="46">
        <v>43978</v>
      </c>
      <c r="C121" s="46">
        <v>28617</v>
      </c>
      <c r="D121" s="46">
        <v>1158</v>
      </c>
      <c r="E121" s="46">
        <v>1225</v>
      </c>
      <c r="F121" s="49">
        <v>1.49072483</v>
      </c>
      <c r="G121" s="46">
        <v>3676</v>
      </c>
      <c r="H121" s="25">
        <f t="shared" si="6"/>
        <v>0.97881475506933902</v>
      </c>
      <c r="I121" s="25">
        <f t="shared" si="7"/>
        <v>1.5088230988050166</v>
      </c>
      <c r="J121" s="25">
        <f t="shared" si="8"/>
        <v>1.0150307619652006</v>
      </c>
      <c r="K121" s="25">
        <f t="shared" si="9"/>
        <v>0.81648507724266073</v>
      </c>
      <c r="L121" s="25">
        <f t="shared" si="10"/>
        <v>0.99117793599629689</v>
      </c>
    </row>
    <row r="122" spans="1:12" hidden="1">
      <c r="A122" s="11" t="s">
        <v>121</v>
      </c>
      <c r="B122" s="46">
        <v>61631</v>
      </c>
      <c r="C122" s="46">
        <v>40418</v>
      </c>
      <c r="D122" s="46">
        <v>1391</v>
      </c>
      <c r="E122" s="46">
        <v>1798</v>
      </c>
      <c r="F122" s="49">
        <v>3.5318908800000002</v>
      </c>
      <c r="G122" s="46">
        <v>5154</v>
      </c>
      <c r="H122" s="25">
        <f t="shared" si="6"/>
        <v>0.98647818110962449</v>
      </c>
      <c r="I122" s="25">
        <f t="shared" si="7"/>
        <v>1.2932817680769879</v>
      </c>
      <c r="J122" s="25">
        <f t="shared" si="8"/>
        <v>1.0630876269697387</v>
      </c>
      <c r="K122" s="25">
        <f t="shared" si="9"/>
        <v>1.3803661606309008</v>
      </c>
      <c r="L122" s="25">
        <f t="shared" si="10"/>
        <v>0.9916463047575379</v>
      </c>
    </row>
    <row r="123" spans="1:12" hidden="1">
      <c r="A123" s="12" t="s">
        <v>122</v>
      </c>
      <c r="B123" s="47">
        <v>6632</v>
      </c>
      <c r="C123" s="47">
        <v>4409</v>
      </c>
      <c r="D123" s="47">
        <v>132</v>
      </c>
      <c r="E123" s="47">
        <v>75</v>
      </c>
      <c r="F123" s="50">
        <v>0.28289280999999999</v>
      </c>
      <c r="G123" s="47">
        <v>496</v>
      </c>
      <c r="H123" s="25">
        <f t="shared" si="6"/>
        <v>1.0000171778604612</v>
      </c>
      <c r="I123" s="25">
        <f t="shared" si="7"/>
        <v>1.1404983290807282</v>
      </c>
      <c r="J123" s="25">
        <f t="shared" si="8"/>
        <v>0.41209309393268495</v>
      </c>
      <c r="K123" s="25">
        <f t="shared" si="9"/>
        <v>1.0274569479575806</v>
      </c>
      <c r="L123" s="25">
        <f t="shared" si="10"/>
        <v>0.88684711403318983</v>
      </c>
    </row>
    <row r="124" spans="1:12" hidden="1">
      <c r="A124" s="11" t="s">
        <v>123</v>
      </c>
      <c r="B124" s="46">
        <v>9428</v>
      </c>
      <c r="C124" s="46">
        <v>6133</v>
      </c>
      <c r="D124" s="46">
        <v>187</v>
      </c>
      <c r="E124" s="46">
        <v>123</v>
      </c>
      <c r="F124" s="49">
        <v>0.26729578999999998</v>
      </c>
      <c r="G124" s="46">
        <v>645</v>
      </c>
      <c r="H124" s="25">
        <f t="shared" si="6"/>
        <v>0.97851000314516445</v>
      </c>
      <c r="I124" s="25">
        <f t="shared" si="7"/>
        <v>1.1365466660822163</v>
      </c>
      <c r="J124" s="25">
        <f t="shared" si="8"/>
        <v>0.47540541942055253</v>
      </c>
      <c r="K124" s="25">
        <f t="shared" si="9"/>
        <v>0.68290263106206617</v>
      </c>
      <c r="L124" s="25">
        <f t="shared" si="10"/>
        <v>0.81124445048571303</v>
      </c>
    </row>
    <row r="125" spans="1:12" hidden="1">
      <c r="A125" s="11" t="s">
        <v>124</v>
      </c>
      <c r="B125" s="46">
        <v>3155</v>
      </c>
      <c r="C125" s="46">
        <v>2059</v>
      </c>
      <c r="D125" s="46">
        <v>88</v>
      </c>
      <c r="E125" s="46">
        <v>11</v>
      </c>
      <c r="F125" s="49">
        <v>8.5819290000000006E-2</v>
      </c>
      <c r="G125" s="46">
        <v>272</v>
      </c>
      <c r="H125" s="25">
        <f t="shared" si="6"/>
        <v>0.9816775561464518</v>
      </c>
      <c r="I125" s="25">
        <f t="shared" si="7"/>
        <v>1.5982641137799027</v>
      </c>
      <c r="J125" s="25">
        <f t="shared" si="8"/>
        <v>0.12704919340127727</v>
      </c>
      <c r="K125" s="25">
        <f t="shared" si="9"/>
        <v>0.65519684112557441</v>
      </c>
      <c r="L125" s="25">
        <f t="shared" si="10"/>
        <v>1.0223065387716164</v>
      </c>
    </row>
    <row r="126" spans="1:12" hidden="1">
      <c r="A126" s="12" t="s">
        <v>125</v>
      </c>
      <c r="B126" s="47">
        <v>9440</v>
      </c>
      <c r="C126" s="47">
        <v>6275</v>
      </c>
      <c r="D126" s="47">
        <v>211</v>
      </c>
      <c r="E126" s="47">
        <v>148</v>
      </c>
      <c r="F126" s="50">
        <v>0.28730506</v>
      </c>
      <c r="G126" s="47">
        <v>655</v>
      </c>
      <c r="H126" s="25">
        <f t="shared" si="6"/>
        <v>0.99989319973410962</v>
      </c>
      <c r="I126" s="25">
        <f t="shared" si="7"/>
        <v>1.2807834310764761</v>
      </c>
      <c r="J126" s="25">
        <f t="shared" si="8"/>
        <v>0.57130537718405638</v>
      </c>
      <c r="K126" s="25">
        <f t="shared" si="9"/>
        <v>0.73309038221581313</v>
      </c>
      <c r="L126" s="25">
        <f t="shared" si="10"/>
        <v>0.82277465261832272</v>
      </c>
    </row>
    <row r="127" spans="1:12" hidden="1">
      <c r="A127" s="11" t="s">
        <v>126</v>
      </c>
      <c r="B127" s="46">
        <v>21753</v>
      </c>
      <c r="C127" s="46">
        <v>13911</v>
      </c>
      <c r="D127" s="46">
        <v>345</v>
      </c>
      <c r="E127" s="46">
        <v>513</v>
      </c>
      <c r="F127" s="49">
        <v>0.70848540000000004</v>
      </c>
      <c r="G127" s="46">
        <v>1562</v>
      </c>
      <c r="H127" s="25">
        <f t="shared" si="6"/>
        <v>0.96194683414035709</v>
      </c>
      <c r="I127" s="25">
        <f t="shared" si="7"/>
        <v>0.90879342203926927</v>
      </c>
      <c r="J127" s="25">
        <f t="shared" si="8"/>
        <v>0.859363286392549</v>
      </c>
      <c r="K127" s="25">
        <f t="shared" si="9"/>
        <v>0.78450910155184084</v>
      </c>
      <c r="L127" s="25">
        <f t="shared" si="10"/>
        <v>0.85147807144683751</v>
      </c>
    </row>
    <row r="128" spans="1:12" hidden="1">
      <c r="A128" s="11" t="s">
        <v>127</v>
      </c>
      <c r="B128" s="46">
        <v>4991</v>
      </c>
      <c r="C128" s="46">
        <v>3330</v>
      </c>
      <c r="D128" s="46">
        <v>98</v>
      </c>
      <c r="E128" s="46">
        <v>54</v>
      </c>
      <c r="F128" s="49">
        <v>0.21727305999999999</v>
      </c>
      <c r="G128" s="46">
        <v>419</v>
      </c>
      <c r="H128" s="25">
        <f t="shared" si="6"/>
        <v>1.0036182327322785</v>
      </c>
      <c r="I128" s="25">
        <f t="shared" si="7"/>
        <v>1.1251326964436172</v>
      </c>
      <c r="J128" s="25">
        <f t="shared" si="8"/>
        <v>0.39426187282154435</v>
      </c>
      <c r="K128" s="25">
        <f t="shared" si="9"/>
        <v>1.0485872006201087</v>
      </c>
      <c r="L128" s="25">
        <f t="shared" si="10"/>
        <v>0.99549263482831196</v>
      </c>
    </row>
    <row r="129" spans="1:12" hidden="1">
      <c r="A129" s="12" t="s">
        <v>128</v>
      </c>
      <c r="B129" s="47">
        <v>2471</v>
      </c>
      <c r="C129" s="47">
        <v>1639</v>
      </c>
      <c r="D129" s="47">
        <v>62</v>
      </c>
      <c r="E129" s="47">
        <v>24</v>
      </c>
      <c r="F129" s="50">
        <v>5.4864530000000002E-2</v>
      </c>
      <c r="G129" s="47">
        <v>214</v>
      </c>
      <c r="H129" s="25">
        <f t="shared" si="6"/>
        <v>0.99774161592065402</v>
      </c>
      <c r="I129" s="25">
        <f t="shared" si="7"/>
        <v>1.4377526732666515</v>
      </c>
      <c r="J129" s="25">
        <f t="shared" si="8"/>
        <v>0.35392976433334739</v>
      </c>
      <c r="K129" s="25">
        <f t="shared" si="9"/>
        <v>0.53481694517894318</v>
      </c>
      <c r="L129" s="25">
        <f t="shared" si="10"/>
        <v>1.0269578668174832</v>
      </c>
    </row>
    <row r="130" spans="1:12" ht="15.75" hidden="1" thickBot="1">
      <c r="A130" s="13" t="s">
        <v>129</v>
      </c>
      <c r="B130" s="48">
        <v>246177</v>
      </c>
      <c r="C130" s="48">
        <v>161351</v>
      </c>
      <c r="D130" s="48">
        <v>5227</v>
      </c>
      <c r="E130" s="48">
        <v>6047</v>
      </c>
      <c r="F130" s="51">
        <v>11.16054604</v>
      </c>
      <c r="G130" s="48">
        <v>20457</v>
      </c>
      <c r="H130" s="25">
        <f t="shared" si="6"/>
        <v>0.98590726152943797</v>
      </c>
      <c r="I130" s="25">
        <f t="shared" si="7"/>
        <v>1.2166628990156301</v>
      </c>
      <c r="J130" s="25">
        <f t="shared" si="8"/>
        <v>0.89509902547194875</v>
      </c>
      <c r="K130" s="25">
        <f t="shared" si="9"/>
        <v>1.0920039511147253</v>
      </c>
      <c r="L130" s="25">
        <f t="shared" si="10"/>
        <v>0.98538527552776434</v>
      </c>
    </row>
    <row r="131" spans="1:12" hidden="1">
      <c r="A131" s="11" t="s">
        <v>130</v>
      </c>
      <c r="B131" s="46">
        <v>35966</v>
      </c>
      <c r="C131" s="46">
        <v>23814</v>
      </c>
      <c r="D131" s="46">
        <v>866</v>
      </c>
      <c r="E131" s="46">
        <v>998</v>
      </c>
      <c r="F131" s="49">
        <v>1.9919201099999999</v>
      </c>
      <c r="G131" s="46">
        <v>3244</v>
      </c>
      <c r="H131" s="25">
        <f t="shared" si="6"/>
        <v>0.99598337276900828</v>
      </c>
      <c r="I131" s="25">
        <f t="shared" si="7"/>
        <v>1.3797201016846921</v>
      </c>
      <c r="J131" s="25">
        <f t="shared" si="8"/>
        <v>1.0111532729665587</v>
      </c>
      <c r="K131" s="25">
        <f t="shared" si="9"/>
        <v>1.3340312941183654</v>
      </c>
      <c r="L131" s="25">
        <f t="shared" si="10"/>
        <v>1.0695480585780481</v>
      </c>
    </row>
    <row r="132" spans="1:12" hidden="1">
      <c r="A132" s="11" t="s">
        <v>131</v>
      </c>
      <c r="B132" s="46">
        <v>54261</v>
      </c>
      <c r="C132" s="46">
        <v>35683</v>
      </c>
      <c r="D132" s="46">
        <v>1299</v>
      </c>
      <c r="E132" s="46">
        <v>2474</v>
      </c>
      <c r="F132" s="49">
        <v>4.3019971899999998</v>
      </c>
      <c r="G132" s="46">
        <v>4832</v>
      </c>
      <c r="H132" s="25">
        <f t="shared" ref="H132:H195" si="11">(C132/C$447)/($B132/$B$447)</f>
        <v>0.98920304729090325</v>
      </c>
      <c r="I132" s="25">
        <f t="shared" ref="I132:I195" si="12">(D132/D$447)/($B132/$B$447)</f>
        <v>1.3717867301706097</v>
      </c>
      <c r="J132" s="25">
        <f t="shared" ref="J132:J195" si="13">(E132/E$447)/($B132/$B$447)</f>
        <v>1.6614623052851751</v>
      </c>
      <c r="K132" s="25">
        <f t="shared" ref="K132:K195" si="14">(F132/F$447)/($B132/$B$447)</f>
        <v>1.9097150485758647</v>
      </c>
      <c r="L132" s="25">
        <f t="shared" ref="L132:L195" si="15">(G132/G$447)/($B132/$B$447)</f>
        <v>1.0559679340778654</v>
      </c>
    </row>
    <row r="133" spans="1:12" hidden="1">
      <c r="A133" s="12" t="s">
        <v>132</v>
      </c>
      <c r="B133" s="47">
        <v>12776</v>
      </c>
      <c r="C133" s="47">
        <v>8227</v>
      </c>
      <c r="D133" s="47">
        <v>383</v>
      </c>
      <c r="E133" s="47">
        <v>222</v>
      </c>
      <c r="F133" s="50">
        <v>0.65437767999999996</v>
      </c>
      <c r="G133" s="47">
        <v>1186</v>
      </c>
      <c r="H133" s="25">
        <f t="shared" si="11"/>
        <v>0.96863124313972893</v>
      </c>
      <c r="I133" s="25">
        <f t="shared" si="12"/>
        <v>1.717786204111093</v>
      </c>
      <c r="J133" s="25">
        <f t="shared" si="13"/>
        <v>0.63319381190718826</v>
      </c>
      <c r="K133" s="25">
        <f t="shared" si="14"/>
        <v>1.2337291206249055</v>
      </c>
      <c r="L133" s="25">
        <f t="shared" si="15"/>
        <v>1.1007821639297826</v>
      </c>
    </row>
    <row r="134" spans="1:12" hidden="1">
      <c r="A134" s="11" t="s">
        <v>133</v>
      </c>
      <c r="B134" s="46">
        <v>2339</v>
      </c>
      <c r="C134" s="46">
        <v>1520</v>
      </c>
      <c r="D134" s="46">
        <v>46</v>
      </c>
      <c r="E134" s="46">
        <v>26</v>
      </c>
      <c r="F134" s="49">
        <v>3.8932359999999999E-2</v>
      </c>
      <c r="G134" s="46">
        <v>123</v>
      </c>
      <c r="H134" s="25">
        <f t="shared" si="11"/>
        <v>0.97751908445532398</v>
      </c>
      <c r="I134" s="25">
        <f t="shared" si="12"/>
        <v>1.1269193849006827</v>
      </c>
      <c r="J134" s="25">
        <f t="shared" si="13"/>
        <v>0.40506219964657686</v>
      </c>
      <c r="K134" s="25">
        <f t="shared" si="14"/>
        <v>0.40092833462767008</v>
      </c>
      <c r="L134" s="25">
        <f t="shared" si="15"/>
        <v>0.62357183023226259</v>
      </c>
    </row>
    <row r="135" spans="1:12" hidden="1">
      <c r="A135" s="11" t="s">
        <v>134</v>
      </c>
      <c r="B135" s="46">
        <v>14125</v>
      </c>
      <c r="C135" s="46">
        <v>9242</v>
      </c>
      <c r="D135" s="46">
        <v>334</v>
      </c>
      <c r="E135" s="46">
        <v>253</v>
      </c>
      <c r="F135" s="49">
        <v>0.49373063</v>
      </c>
      <c r="G135" s="46">
        <v>1007</v>
      </c>
      <c r="H135" s="25">
        <f t="shared" si="11"/>
        <v>0.98421365600353738</v>
      </c>
      <c r="I135" s="25">
        <f t="shared" si="12"/>
        <v>1.3549499398051879</v>
      </c>
      <c r="J135" s="25">
        <f t="shared" si="13"/>
        <v>0.65269555533902202</v>
      </c>
      <c r="K135" s="25">
        <f t="shared" si="14"/>
        <v>0.84195301322773231</v>
      </c>
      <c r="L135" s="25">
        <f t="shared" si="15"/>
        <v>0.84538125188267088</v>
      </c>
    </row>
    <row r="136" spans="1:12" hidden="1">
      <c r="A136" s="12" t="s">
        <v>135</v>
      </c>
      <c r="B136" s="47">
        <v>10646</v>
      </c>
      <c r="C136" s="47">
        <v>6831</v>
      </c>
      <c r="D136" s="47">
        <v>302</v>
      </c>
      <c r="E136" s="47">
        <v>170</v>
      </c>
      <c r="F136" s="50">
        <v>0.46060612000000001</v>
      </c>
      <c r="G136" s="47">
        <v>1022</v>
      </c>
      <c r="H136" s="25">
        <f t="shared" si="11"/>
        <v>0.96518308540479669</v>
      </c>
      <c r="I136" s="25">
        <f t="shared" si="12"/>
        <v>1.6254953100723164</v>
      </c>
      <c r="J136" s="25">
        <f t="shared" si="13"/>
        <v>0.5818902095603562</v>
      </c>
      <c r="K136" s="25">
        <f t="shared" si="14"/>
        <v>1.0421482018354573</v>
      </c>
      <c r="L136" s="25">
        <f t="shared" si="15"/>
        <v>1.1383505772261151</v>
      </c>
    </row>
    <row r="137" spans="1:12" hidden="1">
      <c r="A137" s="11" t="s">
        <v>136</v>
      </c>
      <c r="B137" s="46">
        <v>4164</v>
      </c>
      <c r="C137" s="46">
        <v>2636</v>
      </c>
      <c r="D137" s="46">
        <v>98</v>
      </c>
      <c r="E137" s="46">
        <v>21</v>
      </c>
      <c r="F137" s="49">
        <v>0.15013244000000001</v>
      </c>
      <c r="G137" s="46">
        <v>349</v>
      </c>
      <c r="H137" s="25">
        <f t="shared" si="11"/>
        <v>0.95224031441081491</v>
      </c>
      <c r="I137" s="25">
        <f t="shared" si="12"/>
        <v>1.3485920480187545</v>
      </c>
      <c r="J137" s="25">
        <f t="shared" si="13"/>
        <v>0.18377531020875087</v>
      </c>
      <c r="K137" s="25">
        <f t="shared" si="14"/>
        <v>0.86846048616686666</v>
      </c>
      <c r="L137" s="25">
        <f t="shared" si="15"/>
        <v>0.99386249991941877</v>
      </c>
    </row>
    <row r="138" spans="1:12" hidden="1">
      <c r="A138" s="11" t="s">
        <v>137</v>
      </c>
      <c r="B138" s="46">
        <v>6560</v>
      </c>
      <c r="C138" s="46">
        <v>4231</v>
      </c>
      <c r="D138" s="46">
        <v>194</v>
      </c>
      <c r="E138" s="46">
        <v>155</v>
      </c>
      <c r="F138" s="49">
        <v>0.27650913999999999</v>
      </c>
      <c r="G138" s="46">
        <v>597</v>
      </c>
      <c r="H138" s="25">
        <f t="shared" si="11"/>
        <v>0.97017720165747168</v>
      </c>
      <c r="I138" s="25">
        <f t="shared" si="12"/>
        <v>1.6945841119062939</v>
      </c>
      <c r="J138" s="25">
        <f t="shared" si="13"/>
        <v>0.86100653829073759</v>
      </c>
      <c r="K138" s="25">
        <f t="shared" si="14"/>
        <v>1.0152941722910696</v>
      </c>
      <c r="L138" s="25">
        <f t="shared" si="15"/>
        <v>1.0791506828961155</v>
      </c>
    </row>
    <row r="139" spans="1:12" hidden="1">
      <c r="A139" s="12" t="s">
        <v>138</v>
      </c>
      <c r="B139" s="47">
        <v>6114</v>
      </c>
      <c r="C139" s="47">
        <v>3992</v>
      </c>
      <c r="D139" s="47">
        <v>135</v>
      </c>
      <c r="E139" s="47">
        <v>141</v>
      </c>
      <c r="F139" s="50">
        <v>0.15856085</v>
      </c>
      <c r="G139" s="47">
        <v>380</v>
      </c>
      <c r="H139" s="25">
        <f t="shared" si="11"/>
        <v>0.9821480916377946</v>
      </c>
      <c r="I139" s="25">
        <f t="shared" si="12"/>
        <v>1.2652419236433989</v>
      </c>
      <c r="J139" s="25">
        <f t="shared" si="13"/>
        <v>0.8403733447902757</v>
      </c>
      <c r="K139" s="25">
        <f t="shared" si="14"/>
        <v>0.62467880693098721</v>
      </c>
      <c r="L139" s="25">
        <f t="shared" si="15"/>
        <v>0.73700385646568811</v>
      </c>
    </row>
    <row r="140" spans="1:12" hidden="1">
      <c r="A140" s="11" t="s">
        <v>139</v>
      </c>
      <c r="B140" s="46">
        <v>4303</v>
      </c>
      <c r="C140" s="46">
        <v>2803</v>
      </c>
      <c r="D140" s="46">
        <v>101</v>
      </c>
      <c r="E140" s="46">
        <v>87</v>
      </c>
      <c r="F140" s="49">
        <v>0.15372656000000001</v>
      </c>
      <c r="G140" s="46">
        <v>324</v>
      </c>
      <c r="H140" s="25">
        <f t="shared" si="11"/>
        <v>0.97985910064741089</v>
      </c>
      <c r="I140" s="25">
        <f t="shared" si="12"/>
        <v>1.3449782687990803</v>
      </c>
      <c r="J140" s="25">
        <f t="shared" si="13"/>
        <v>0.73676077685229324</v>
      </c>
      <c r="K140" s="25">
        <f t="shared" si="14"/>
        <v>0.86052561846080688</v>
      </c>
      <c r="L140" s="25">
        <f t="shared" si="15"/>
        <v>0.89286389630962137</v>
      </c>
    </row>
    <row r="141" spans="1:12" hidden="1">
      <c r="A141" s="11" t="s">
        <v>140</v>
      </c>
      <c r="B141" s="46">
        <v>5928</v>
      </c>
      <c r="C141" s="46">
        <v>3801</v>
      </c>
      <c r="D141" s="46">
        <v>162</v>
      </c>
      <c r="E141" s="46">
        <v>87</v>
      </c>
      <c r="F141" s="49">
        <v>0.10604473</v>
      </c>
      <c r="G141" s="46">
        <v>606</v>
      </c>
      <c r="H141" s="25">
        <f t="shared" si="11"/>
        <v>0.96449849327837012</v>
      </c>
      <c r="I141" s="25">
        <f t="shared" si="12"/>
        <v>1.5659289718938745</v>
      </c>
      <c r="J141" s="25">
        <f t="shared" si="13"/>
        <v>0.53479784460111635</v>
      </c>
      <c r="K141" s="25">
        <f t="shared" si="14"/>
        <v>0.4308907161456646</v>
      </c>
      <c r="L141" s="25">
        <f t="shared" si="15"/>
        <v>1.212204878067209</v>
      </c>
    </row>
    <row r="142" spans="1:12" hidden="1">
      <c r="A142" s="12" t="s">
        <v>141</v>
      </c>
      <c r="B142" s="47">
        <v>1601</v>
      </c>
      <c r="C142" s="47">
        <v>977</v>
      </c>
      <c r="D142" s="47">
        <v>38</v>
      </c>
      <c r="E142" s="47" t="s">
        <v>0</v>
      </c>
      <c r="F142" s="50">
        <v>9.0561500000000007E-3</v>
      </c>
      <c r="G142" s="47">
        <v>112</v>
      </c>
      <c r="H142" s="25">
        <f t="shared" si="11"/>
        <v>0.91794172406824681</v>
      </c>
      <c r="I142" s="25">
        <f t="shared" si="12"/>
        <v>1.3600582349176122</v>
      </c>
      <c r="J142" s="25" t="e">
        <f t="shared" si="13"/>
        <v>#VALUE!</v>
      </c>
      <c r="K142" s="25">
        <f t="shared" si="14"/>
        <v>0.13625062923857584</v>
      </c>
      <c r="L142" s="25">
        <f t="shared" si="15"/>
        <v>0.82954182712169433</v>
      </c>
    </row>
    <row r="143" spans="1:12" hidden="1">
      <c r="A143" s="11" t="s">
        <v>142</v>
      </c>
      <c r="B143" s="46">
        <v>2967</v>
      </c>
      <c r="C143" s="46">
        <v>1851</v>
      </c>
      <c r="D143" s="46">
        <v>62</v>
      </c>
      <c r="E143" s="46">
        <v>31</v>
      </c>
      <c r="F143" s="49">
        <v>3.9110760000000001E-2</v>
      </c>
      <c r="G143" s="46">
        <v>242</v>
      </c>
      <c r="H143" s="25">
        <f t="shared" si="11"/>
        <v>0.93842755473351525</v>
      </c>
      <c r="I143" s="25">
        <f t="shared" si="12"/>
        <v>1.19740035579437</v>
      </c>
      <c r="J143" s="25">
        <f t="shared" si="13"/>
        <v>0.38073494379421902</v>
      </c>
      <c r="K143" s="25">
        <f t="shared" si="14"/>
        <v>0.31751551412484891</v>
      </c>
      <c r="L143" s="25">
        <f t="shared" si="15"/>
        <v>0.96718470010497459</v>
      </c>
    </row>
    <row r="144" spans="1:12" hidden="1">
      <c r="A144" s="11" t="s">
        <v>143</v>
      </c>
      <c r="B144" s="46">
        <v>2439</v>
      </c>
      <c r="C144" s="46">
        <v>1605</v>
      </c>
      <c r="D144" s="46">
        <v>46</v>
      </c>
      <c r="E144" s="46">
        <v>18</v>
      </c>
      <c r="F144" s="49">
        <v>4.6370389999999997E-2</v>
      </c>
      <c r="G144" s="46">
        <v>245</v>
      </c>
      <c r="H144" s="25">
        <f t="shared" si="11"/>
        <v>0.98986305522062235</v>
      </c>
      <c r="I144" s="25">
        <f t="shared" si="12"/>
        <v>1.0807152280781864</v>
      </c>
      <c r="J144" s="25">
        <f t="shared" si="13"/>
        <v>0.26893002695808776</v>
      </c>
      <c r="K144" s="25">
        <f t="shared" si="14"/>
        <v>0.45794696965398074</v>
      </c>
      <c r="L144" s="25">
        <f t="shared" si="15"/>
        <v>1.1911484287301182</v>
      </c>
    </row>
    <row r="145" spans="1:12" hidden="1">
      <c r="A145" s="12" t="s">
        <v>144</v>
      </c>
      <c r="B145" s="47">
        <v>1464</v>
      </c>
      <c r="C145" s="47">
        <v>942</v>
      </c>
      <c r="D145" s="47">
        <v>31</v>
      </c>
      <c r="E145" s="47" t="s">
        <v>0</v>
      </c>
      <c r="F145" s="50">
        <v>2.6452170000000001E-2</v>
      </c>
      <c r="G145" s="47">
        <v>124</v>
      </c>
      <c r="H145" s="25">
        <f t="shared" si="11"/>
        <v>0.96788042156745413</v>
      </c>
      <c r="I145" s="25">
        <f t="shared" si="12"/>
        <v>1.2133493359432703</v>
      </c>
      <c r="J145" s="25" t="e">
        <f t="shared" si="13"/>
        <v>#VALUE!</v>
      </c>
      <c r="K145" s="25">
        <f t="shared" si="14"/>
        <v>0.43521762000762082</v>
      </c>
      <c r="L145" s="25">
        <f t="shared" si="15"/>
        <v>1.0043664720403203</v>
      </c>
    </row>
    <row r="146" spans="1:12" hidden="1">
      <c r="A146" s="11" t="s">
        <v>145</v>
      </c>
      <c r="B146" s="46">
        <v>1322</v>
      </c>
      <c r="C146" s="46">
        <v>840</v>
      </c>
      <c r="D146" s="46">
        <v>22</v>
      </c>
      <c r="E146" s="46">
        <v>5</v>
      </c>
      <c r="F146" s="49">
        <v>2.717203E-2</v>
      </c>
      <c r="G146" s="46">
        <v>115</v>
      </c>
      <c r="H146" s="25">
        <f t="shared" si="11"/>
        <v>0.95578389818777487</v>
      </c>
      <c r="I146" s="25">
        <f t="shared" si="12"/>
        <v>0.95357853233275225</v>
      </c>
      <c r="J146" s="25">
        <f t="shared" si="13"/>
        <v>0.13782155314985209</v>
      </c>
      <c r="K146" s="25">
        <f t="shared" si="14"/>
        <v>0.49508169772580496</v>
      </c>
      <c r="L146" s="25">
        <f t="shared" si="15"/>
        <v>1.03152078493429</v>
      </c>
    </row>
    <row r="147" spans="1:12" hidden="1">
      <c r="A147" s="11" t="s">
        <v>146</v>
      </c>
      <c r="B147" s="46">
        <v>2260</v>
      </c>
      <c r="C147" s="46">
        <v>1458</v>
      </c>
      <c r="D147" s="46">
        <v>34</v>
      </c>
      <c r="E147" s="46">
        <v>21</v>
      </c>
      <c r="F147" s="49">
        <v>1.042677E-2</v>
      </c>
      <c r="G147" s="46">
        <v>193</v>
      </c>
      <c r="H147" s="25">
        <f t="shared" si="11"/>
        <v>0.97042273753865327</v>
      </c>
      <c r="I147" s="25">
        <f t="shared" si="12"/>
        <v>0.86205647367845029</v>
      </c>
      <c r="J147" s="25">
        <f t="shared" si="13"/>
        <v>0.33860194323417642</v>
      </c>
      <c r="K147" s="25">
        <f t="shared" si="14"/>
        <v>0.11112904849214696</v>
      </c>
      <c r="L147" s="25">
        <f t="shared" si="15"/>
        <v>1.0126525671136759</v>
      </c>
    </row>
    <row r="148" spans="1:12" hidden="1">
      <c r="A148" s="11" t="s">
        <v>147</v>
      </c>
      <c r="B148" s="46">
        <v>3714</v>
      </c>
      <c r="C148" s="46">
        <v>2382</v>
      </c>
      <c r="D148" s="46">
        <v>50</v>
      </c>
      <c r="E148" s="46">
        <v>50</v>
      </c>
      <c r="F148" s="49">
        <v>2.1197899999999999E-2</v>
      </c>
      <c r="G148" s="46">
        <v>313</v>
      </c>
      <c r="H148" s="25">
        <f t="shared" si="11"/>
        <v>0.9647432233661869</v>
      </c>
      <c r="I148" s="25">
        <f t="shared" si="12"/>
        <v>0.77142435241585794</v>
      </c>
      <c r="J148" s="25">
        <f t="shared" si="13"/>
        <v>0.49057644928407235</v>
      </c>
      <c r="K148" s="25">
        <f t="shared" si="14"/>
        <v>0.13747925845409514</v>
      </c>
      <c r="L148" s="25">
        <f t="shared" si="15"/>
        <v>0.99934176093938376</v>
      </c>
    </row>
    <row r="149" spans="1:12" ht="15.75" hidden="1" thickBot="1">
      <c r="A149" s="13" t="s">
        <v>148</v>
      </c>
      <c r="B149" s="48">
        <v>172949</v>
      </c>
      <c r="C149" s="48">
        <v>112835</v>
      </c>
      <c r="D149" s="48">
        <v>4203</v>
      </c>
      <c r="E149" s="48">
        <v>4759</v>
      </c>
      <c r="F149" s="51">
        <v>8.9663239899999994</v>
      </c>
      <c r="G149" s="48">
        <v>15014</v>
      </c>
      <c r="H149" s="25">
        <f t="shared" si="11"/>
        <v>0.98138102557186013</v>
      </c>
      <c r="I149" s="25">
        <f t="shared" si="12"/>
        <v>1.3925364585628253</v>
      </c>
      <c r="J149" s="25">
        <f t="shared" si="13"/>
        <v>1.0027120640696079</v>
      </c>
      <c r="K149" s="25">
        <f t="shared" si="14"/>
        <v>1.248770450990879</v>
      </c>
      <c r="L149" s="25">
        <f t="shared" si="15"/>
        <v>1.0294137252291031</v>
      </c>
    </row>
    <row r="150" spans="1:12" hidden="1">
      <c r="A150" s="11" t="s">
        <v>149</v>
      </c>
      <c r="B150" s="46">
        <v>6936</v>
      </c>
      <c r="C150" s="46">
        <v>4478</v>
      </c>
      <c r="D150" s="46">
        <v>205</v>
      </c>
      <c r="E150" s="46">
        <v>134</v>
      </c>
      <c r="F150" s="49">
        <v>0.29746900999999998</v>
      </c>
      <c r="G150" s="46">
        <v>637</v>
      </c>
      <c r="H150" s="25">
        <f t="shared" si="11"/>
        <v>0.97115127276325375</v>
      </c>
      <c r="I150" s="25">
        <f t="shared" si="12"/>
        <v>1.6935967681628079</v>
      </c>
      <c r="J150" s="25">
        <f t="shared" si="13"/>
        <v>0.70400266716810833</v>
      </c>
      <c r="K150" s="25">
        <f t="shared" si="14"/>
        <v>1.0330441552672365</v>
      </c>
      <c r="L150" s="25">
        <f t="shared" si="15"/>
        <v>1.0890352719073202</v>
      </c>
    </row>
    <row r="151" spans="1:12" hidden="1">
      <c r="A151" s="11" t="s">
        <v>150</v>
      </c>
      <c r="B151" s="46">
        <v>22629</v>
      </c>
      <c r="C151" s="46">
        <v>14887</v>
      </c>
      <c r="D151" s="46">
        <v>529</v>
      </c>
      <c r="E151" s="46">
        <v>487</v>
      </c>
      <c r="F151" s="49">
        <v>0.87564761000000002</v>
      </c>
      <c r="G151" s="46">
        <v>1488</v>
      </c>
      <c r="H151" s="25">
        <f t="shared" si="11"/>
        <v>0.9895863697682965</v>
      </c>
      <c r="I151" s="25">
        <f t="shared" si="12"/>
        <v>1.3395395764174738</v>
      </c>
      <c r="J151" s="25">
        <f t="shared" si="13"/>
        <v>0.78422772035546318</v>
      </c>
      <c r="K151" s="25">
        <f t="shared" si="14"/>
        <v>0.93207368214716391</v>
      </c>
      <c r="L151" s="25">
        <f t="shared" si="15"/>
        <v>0.77973883869390359</v>
      </c>
    </row>
    <row r="152" spans="1:12" hidden="1">
      <c r="A152" s="12" t="s">
        <v>151</v>
      </c>
      <c r="B152" s="47">
        <v>44633</v>
      </c>
      <c r="C152" s="47">
        <v>29430</v>
      </c>
      <c r="D152" s="47">
        <v>1303</v>
      </c>
      <c r="E152" s="47">
        <v>1251</v>
      </c>
      <c r="F152" s="50">
        <v>2.68500629</v>
      </c>
      <c r="G152" s="47">
        <v>3948</v>
      </c>
      <c r="H152" s="25">
        <f t="shared" si="11"/>
        <v>0.99185014727216392</v>
      </c>
      <c r="I152" s="25">
        <f t="shared" si="12"/>
        <v>1.6728368106418401</v>
      </c>
      <c r="J152" s="25">
        <f t="shared" si="13"/>
        <v>1.0213622954916528</v>
      </c>
      <c r="K152" s="25">
        <f t="shared" si="14"/>
        <v>1.449023636870205</v>
      </c>
      <c r="L152" s="25">
        <f t="shared" si="15"/>
        <v>1.0488965653007774</v>
      </c>
    </row>
    <row r="153" spans="1:12" hidden="1">
      <c r="A153" s="11" t="s">
        <v>152</v>
      </c>
      <c r="B153" s="46">
        <v>2476</v>
      </c>
      <c r="C153" s="46">
        <v>1632</v>
      </c>
      <c r="D153" s="46">
        <v>89</v>
      </c>
      <c r="E153" s="46">
        <v>46</v>
      </c>
      <c r="F153" s="49">
        <v>0.12599642999999999</v>
      </c>
      <c r="G153" s="46">
        <v>222</v>
      </c>
      <c r="H153" s="25">
        <f t="shared" si="11"/>
        <v>0.99147414391285726</v>
      </c>
      <c r="I153" s="25">
        <f t="shared" si="12"/>
        <v>2.0597030209503409</v>
      </c>
      <c r="J153" s="25">
        <f t="shared" si="13"/>
        <v>0.6769955000120198</v>
      </c>
      <c r="K153" s="25">
        <f t="shared" si="14"/>
        <v>1.2257272487555355</v>
      </c>
      <c r="L153" s="25">
        <f t="shared" si="15"/>
        <v>1.0631974645137854</v>
      </c>
    </row>
    <row r="154" spans="1:12" hidden="1">
      <c r="A154" s="11" t="s">
        <v>153</v>
      </c>
      <c r="B154" s="46">
        <v>2060</v>
      </c>
      <c r="C154" s="46">
        <v>1314</v>
      </c>
      <c r="D154" s="46">
        <v>47</v>
      </c>
      <c r="E154" s="46">
        <v>41</v>
      </c>
      <c r="F154" s="49">
        <v>5.7076740000000001E-2</v>
      </c>
      <c r="G154" s="46">
        <v>141</v>
      </c>
      <c r="H154" s="25">
        <f t="shared" si="11"/>
        <v>0.95948905213428637</v>
      </c>
      <c r="I154" s="25">
        <f t="shared" si="12"/>
        <v>1.3073620593107509</v>
      </c>
      <c r="J154" s="25">
        <f t="shared" si="13"/>
        <v>0.72526250716779439</v>
      </c>
      <c r="K154" s="25">
        <f t="shared" si="14"/>
        <v>0.66738767318172443</v>
      </c>
      <c r="L154" s="25">
        <f t="shared" si="15"/>
        <v>0.81164009013643534</v>
      </c>
    </row>
    <row r="155" spans="1:12" hidden="1">
      <c r="A155" s="12" t="s">
        <v>154</v>
      </c>
      <c r="B155" s="47">
        <v>6061</v>
      </c>
      <c r="C155" s="47">
        <v>3899</v>
      </c>
      <c r="D155" s="47">
        <v>165</v>
      </c>
      <c r="E155" s="47">
        <v>122</v>
      </c>
      <c r="F155" s="50">
        <v>0.31660777000000001</v>
      </c>
      <c r="G155" s="47">
        <v>519</v>
      </c>
      <c r="H155" s="25">
        <f t="shared" si="11"/>
        <v>0.96765563516218556</v>
      </c>
      <c r="I155" s="25">
        <f t="shared" si="12"/>
        <v>1.5599292440322123</v>
      </c>
      <c r="J155" s="25">
        <f t="shared" si="13"/>
        <v>0.73348989863787317</v>
      </c>
      <c r="K155" s="25">
        <f t="shared" si="14"/>
        <v>1.2582401119719355</v>
      </c>
      <c r="L155" s="25">
        <f t="shared" si="15"/>
        <v>1.0153941850857517</v>
      </c>
    </row>
    <row r="156" spans="1:12" hidden="1">
      <c r="A156" s="11" t="s">
        <v>155</v>
      </c>
      <c r="B156" s="46">
        <v>5675</v>
      </c>
      <c r="C156" s="46">
        <v>3721</v>
      </c>
      <c r="D156" s="46">
        <v>187</v>
      </c>
      <c r="E156" s="46">
        <v>91</v>
      </c>
      <c r="F156" s="49">
        <v>0.26778975999999999</v>
      </c>
      <c r="G156" s="46">
        <v>374</v>
      </c>
      <c r="H156" s="25">
        <f t="shared" si="11"/>
        <v>0.9862923918978751</v>
      </c>
      <c r="I156" s="25">
        <f t="shared" si="12"/>
        <v>1.8881695097485702</v>
      </c>
      <c r="J156" s="25">
        <f t="shared" si="13"/>
        <v>0.58432452817739233</v>
      </c>
      <c r="K156" s="25">
        <f t="shared" si="14"/>
        <v>1.1366175079677603</v>
      </c>
      <c r="L156" s="25">
        <f t="shared" si="15"/>
        <v>0.78147904026583603</v>
      </c>
    </row>
    <row r="157" spans="1:12" hidden="1">
      <c r="A157" s="11" t="s">
        <v>156</v>
      </c>
      <c r="B157" s="46">
        <v>10643</v>
      </c>
      <c r="C157" s="46">
        <v>6815</v>
      </c>
      <c r="D157" s="46">
        <v>238</v>
      </c>
      <c r="E157" s="46">
        <v>198</v>
      </c>
      <c r="F157" s="49">
        <v>0.22310437999999999</v>
      </c>
      <c r="G157" s="46">
        <v>738</v>
      </c>
      <c r="H157" s="25">
        <f t="shared" si="11"/>
        <v>0.96319379671076943</v>
      </c>
      <c r="I157" s="25">
        <f t="shared" si="12"/>
        <v>1.2813805706655155</v>
      </c>
      <c r="J157" s="25">
        <f t="shared" si="13"/>
        <v>0.6779219856486457</v>
      </c>
      <c r="K157" s="25">
        <f t="shared" si="14"/>
        <v>0.50492895465290877</v>
      </c>
      <c r="L157" s="25">
        <f t="shared" si="15"/>
        <v>0.82225002964197824</v>
      </c>
    </row>
    <row r="158" spans="1:12" hidden="1">
      <c r="A158" s="12" t="s">
        <v>157</v>
      </c>
      <c r="B158" s="47">
        <v>5185</v>
      </c>
      <c r="C158" s="47">
        <v>3311</v>
      </c>
      <c r="D158" s="47">
        <v>160</v>
      </c>
      <c r="E158" s="47">
        <v>106</v>
      </c>
      <c r="F158" s="50">
        <v>0.14831262000000001</v>
      </c>
      <c r="G158" s="47">
        <v>308</v>
      </c>
      <c r="H158" s="25">
        <f t="shared" si="11"/>
        <v>0.96055513699807882</v>
      </c>
      <c r="I158" s="25">
        <f t="shared" si="12"/>
        <v>1.7682206641450315</v>
      </c>
      <c r="J158" s="25">
        <f t="shared" si="13"/>
        <v>0.74496470148486293</v>
      </c>
      <c r="K158" s="25">
        <f t="shared" si="14"/>
        <v>0.68899423411870953</v>
      </c>
      <c r="L158" s="25">
        <f t="shared" si="15"/>
        <v>0.70439060354099114</v>
      </c>
    </row>
    <row r="159" spans="1:12" hidden="1">
      <c r="A159" s="11" t="s">
        <v>158</v>
      </c>
      <c r="B159" s="46">
        <v>1862</v>
      </c>
      <c r="C159" s="46">
        <v>1187</v>
      </c>
      <c r="D159" s="46">
        <v>67</v>
      </c>
      <c r="E159" s="46">
        <v>61</v>
      </c>
      <c r="F159" s="49">
        <v>3.244114E-2</v>
      </c>
      <c r="G159" s="46">
        <v>174</v>
      </c>
      <c r="H159" s="25">
        <f t="shared" si="11"/>
        <v>0.95892120224721933</v>
      </c>
      <c r="I159" s="25">
        <f t="shared" si="12"/>
        <v>2.0618656606493797</v>
      </c>
      <c r="J159" s="25">
        <f t="shared" si="13"/>
        <v>1.1937922329871506</v>
      </c>
      <c r="K159" s="25">
        <f t="shared" si="14"/>
        <v>0.41966492382946741</v>
      </c>
      <c r="L159" s="25">
        <f t="shared" si="15"/>
        <v>1.1081056513186611</v>
      </c>
    </row>
    <row r="160" spans="1:12" hidden="1">
      <c r="A160" s="11" t="s">
        <v>159</v>
      </c>
      <c r="B160" s="46">
        <v>1342</v>
      </c>
      <c r="C160" s="46">
        <v>880</v>
      </c>
      <c r="D160" s="46">
        <v>50</v>
      </c>
      <c r="E160" s="46">
        <v>20</v>
      </c>
      <c r="F160" s="49">
        <v>2.3135340000000001E-2</v>
      </c>
      <c r="G160" s="46">
        <v>82</v>
      </c>
      <c r="H160" s="25">
        <f t="shared" si="11"/>
        <v>0.98637495191587687</v>
      </c>
      <c r="I160" s="25">
        <f t="shared" si="12"/>
        <v>2.1349255177887452</v>
      </c>
      <c r="J160" s="25">
        <f t="shared" si="13"/>
        <v>0.54307032269479705</v>
      </c>
      <c r="K160" s="25">
        <f t="shared" si="14"/>
        <v>0.41524997194560914</v>
      </c>
      <c r="L160" s="25">
        <f t="shared" si="15"/>
        <v>0.72455763085606661</v>
      </c>
    </row>
    <row r="161" spans="1:12" hidden="1">
      <c r="A161" s="12" t="s">
        <v>160</v>
      </c>
      <c r="B161" s="47">
        <v>3619</v>
      </c>
      <c r="C161" s="47">
        <v>2270</v>
      </c>
      <c r="D161" s="47">
        <v>98</v>
      </c>
      <c r="E161" s="47">
        <v>144</v>
      </c>
      <c r="F161" s="50">
        <v>0.13684215999999999</v>
      </c>
      <c r="G161" s="47">
        <v>295</v>
      </c>
      <c r="H161" s="25">
        <f t="shared" si="11"/>
        <v>0.9435157473873409</v>
      </c>
      <c r="I161" s="25">
        <f t="shared" si="12"/>
        <v>1.5516820359077352</v>
      </c>
      <c r="J161" s="25">
        <f t="shared" si="13"/>
        <v>1.4499482415048934</v>
      </c>
      <c r="K161" s="25">
        <f t="shared" si="14"/>
        <v>0.9107885849750702</v>
      </c>
      <c r="L161" s="25">
        <f t="shared" si="15"/>
        <v>0.96659608327191937</v>
      </c>
    </row>
    <row r="162" spans="1:12" hidden="1">
      <c r="A162" s="11" t="s">
        <v>161</v>
      </c>
      <c r="B162" s="46">
        <v>1211</v>
      </c>
      <c r="C162" s="46">
        <v>795</v>
      </c>
      <c r="D162" s="46">
        <v>31</v>
      </c>
      <c r="E162" s="46">
        <v>5</v>
      </c>
      <c r="F162" s="49">
        <v>1.378296E-2</v>
      </c>
      <c r="G162" s="46">
        <v>125</v>
      </c>
      <c r="H162" s="25">
        <f t="shared" si="11"/>
        <v>0.98749490696037268</v>
      </c>
      <c r="I162" s="25">
        <f t="shared" si="12"/>
        <v>1.4668401550957455</v>
      </c>
      <c r="J162" s="25">
        <f t="shared" si="13"/>
        <v>0.15045424712147354</v>
      </c>
      <c r="K162" s="25">
        <f t="shared" si="14"/>
        <v>0.27414769195331806</v>
      </c>
      <c r="L162" s="25">
        <f t="shared" si="15"/>
        <v>1.2239888680601116</v>
      </c>
    </row>
    <row r="163" spans="1:12" hidden="1">
      <c r="A163" s="11" t="s">
        <v>162</v>
      </c>
      <c r="B163" s="46">
        <v>1265</v>
      </c>
      <c r="C163" s="46">
        <v>841</v>
      </c>
      <c r="D163" s="46">
        <v>20</v>
      </c>
      <c r="E163" s="46">
        <v>32</v>
      </c>
      <c r="F163" s="49">
        <v>1.2379390000000001E-2</v>
      </c>
      <c r="G163" s="46">
        <v>136</v>
      </c>
      <c r="H163" s="25">
        <f t="shared" si="11"/>
        <v>1.0000399487793754</v>
      </c>
      <c r="I163" s="25">
        <f t="shared" si="12"/>
        <v>0.90595100233122416</v>
      </c>
      <c r="J163" s="25">
        <f t="shared" si="13"/>
        <v>0.92180284339151664</v>
      </c>
      <c r="K163" s="25">
        <f t="shared" si="14"/>
        <v>0.23571920132458302</v>
      </c>
      <c r="L163" s="25">
        <f t="shared" si="15"/>
        <v>1.2748526204839723</v>
      </c>
    </row>
    <row r="164" spans="1:12" hidden="1">
      <c r="A164" s="11" t="s">
        <v>163</v>
      </c>
      <c r="B164" s="46">
        <v>928</v>
      </c>
      <c r="C164" s="46">
        <v>662</v>
      </c>
      <c r="D164" s="46">
        <v>9</v>
      </c>
      <c r="E164" s="46">
        <v>15</v>
      </c>
      <c r="F164" s="49">
        <v>1.6769969999999999E-2</v>
      </c>
      <c r="G164" s="46">
        <v>95</v>
      </c>
      <c r="H164" s="25">
        <f t="shared" si="11"/>
        <v>1.0730547766235705</v>
      </c>
      <c r="I164" s="25">
        <f t="shared" si="12"/>
        <v>0.55572479318647561</v>
      </c>
      <c r="J164" s="25">
        <f t="shared" si="13"/>
        <v>0.58900892218999279</v>
      </c>
      <c r="K164" s="25">
        <f t="shared" si="14"/>
        <v>0.43528184203362785</v>
      </c>
      <c r="L164" s="25">
        <f t="shared" si="15"/>
        <v>1.2139120631549614</v>
      </c>
    </row>
    <row r="165" spans="1:12" ht="15.75" hidden="1" thickBot="1">
      <c r="A165" s="13" t="s">
        <v>164</v>
      </c>
      <c r="B165" s="48">
        <v>116525</v>
      </c>
      <c r="C165" s="48">
        <v>76122</v>
      </c>
      <c r="D165" s="48">
        <v>3198</v>
      </c>
      <c r="E165" s="48">
        <v>2753</v>
      </c>
      <c r="F165" s="51">
        <v>5.2323615800000001</v>
      </c>
      <c r="G165" s="48">
        <v>9282</v>
      </c>
      <c r="H165" s="25">
        <f t="shared" si="11"/>
        <v>0.9826592747209103</v>
      </c>
      <c r="I165" s="25">
        <f t="shared" si="12"/>
        <v>1.572622871229735</v>
      </c>
      <c r="J165" s="25">
        <f t="shared" si="13"/>
        <v>0.86092573568947361</v>
      </c>
      <c r="K165" s="25">
        <f t="shared" si="14"/>
        <v>1.081595515060755</v>
      </c>
      <c r="L165" s="25">
        <f t="shared" si="15"/>
        <v>0.94456978807345515</v>
      </c>
    </row>
    <row r="166" spans="1:12" hidden="1">
      <c r="A166" s="11" t="s">
        <v>165</v>
      </c>
      <c r="B166" s="46">
        <v>88832</v>
      </c>
      <c r="C166" s="46">
        <v>59460</v>
      </c>
      <c r="D166" s="46">
        <v>1833</v>
      </c>
      <c r="E166" s="46">
        <v>4453</v>
      </c>
      <c r="F166" s="49">
        <v>4.7268079700000003</v>
      </c>
      <c r="G166" s="46">
        <v>7371</v>
      </c>
      <c r="H166" s="25">
        <f t="shared" si="11"/>
        <v>1.0068559564954072</v>
      </c>
      <c r="I166" s="25">
        <f t="shared" si="12"/>
        <v>1.1823832385291981</v>
      </c>
      <c r="J166" s="25">
        <f t="shared" si="13"/>
        <v>1.8266773579454636</v>
      </c>
      <c r="K166" s="25">
        <f t="shared" si="14"/>
        <v>1.2816952072170058</v>
      </c>
      <c r="L166" s="25">
        <f t="shared" si="15"/>
        <v>0.98393989347770883</v>
      </c>
    </row>
    <row r="167" spans="1:12" hidden="1">
      <c r="A167" s="11" t="s">
        <v>166</v>
      </c>
      <c r="B167" s="46">
        <v>15562</v>
      </c>
      <c r="C167" s="46">
        <v>10045</v>
      </c>
      <c r="D167" s="46">
        <v>546</v>
      </c>
      <c r="E167" s="46">
        <v>303</v>
      </c>
      <c r="F167" s="49">
        <v>0.51253941999999997</v>
      </c>
      <c r="G167" s="46">
        <v>1255</v>
      </c>
      <c r="H167" s="25">
        <f t="shared" si="11"/>
        <v>0.97094897813856507</v>
      </c>
      <c r="I167" s="25">
        <f t="shared" si="12"/>
        <v>2.010446272330527</v>
      </c>
      <c r="J167" s="25">
        <f t="shared" si="13"/>
        <v>0.70950556816634947</v>
      </c>
      <c r="K167" s="25">
        <f t="shared" si="14"/>
        <v>0.79331945235845647</v>
      </c>
      <c r="L167" s="25">
        <f t="shared" si="15"/>
        <v>0.95629065756180331</v>
      </c>
    </row>
    <row r="168" spans="1:12" hidden="1">
      <c r="A168" s="12" t="s">
        <v>167</v>
      </c>
      <c r="B168" s="47">
        <v>9741</v>
      </c>
      <c r="C168" s="47">
        <v>6194</v>
      </c>
      <c r="D168" s="47">
        <v>225</v>
      </c>
      <c r="E168" s="47">
        <v>122</v>
      </c>
      <c r="F168" s="50">
        <v>0.15020169</v>
      </c>
      <c r="G168" s="47">
        <v>686</v>
      </c>
      <c r="H168" s="25">
        <f t="shared" si="11"/>
        <v>0.95648802377113085</v>
      </c>
      <c r="I168" s="25">
        <f t="shared" si="12"/>
        <v>1.3235617700365707</v>
      </c>
      <c r="J168" s="25">
        <f t="shared" si="13"/>
        <v>0.45638869475866428</v>
      </c>
      <c r="K168" s="25">
        <f t="shared" si="14"/>
        <v>0.37141335619562793</v>
      </c>
      <c r="L168" s="25">
        <f t="shared" si="15"/>
        <v>0.83508786053626161</v>
      </c>
    </row>
    <row r="169" spans="1:12" hidden="1">
      <c r="A169" s="11" t="s">
        <v>168</v>
      </c>
      <c r="B169" s="46">
        <v>9098</v>
      </c>
      <c r="C169" s="46">
        <v>5735</v>
      </c>
      <c r="D169" s="46">
        <v>266</v>
      </c>
      <c r="E169" s="46">
        <v>177</v>
      </c>
      <c r="F169" s="49">
        <v>0.19299330000000001</v>
      </c>
      <c r="G169" s="46">
        <v>638</v>
      </c>
      <c r="H169" s="25">
        <f t="shared" si="11"/>
        <v>0.94819872857631016</v>
      </c>
      <c r="I169" s="25">
        <f t="shared" si="12"/>
        <v>1.6753322311191119</v>
      </c>
      <c r="J169" s="25">
        <f t="shared" si="13"/>
        <v>0.70893419449871375</v>
      </c>
      <c r="K169" s="25">
        <f t="shared" si="14"/>
        <v>0.51095486782059929</v>
      </c>
      <c r="L169" s="25">
        <f t="shared" si="15"/>
        <v>0.83154612553340712</v>
      </c>
    </row>
    <row r="170" spans="1:12" hidden="1">
      <c r="A170" s="11" t="s">
        <v>169</v>
      </c>
      <c r="B170" s="46">
        <v>14344</v>
      </c>
      <c r="C170" s="46">
        <v>9520</v>
      </c>
      <c r="D170" s="46">
        <v>431</v>
      </c>
      <c r="E170" s="46">
        <v>253</v>
      </c>
      <c r="F170" s="49">
        <v>0.50973378000000003</v>
      </c>
      <c r="G170" s="46">
        <v>1014</v>
      </c>
      <c r="H170" s="25">
        <f t="shared" si="11"/>
        <v>0.99834018069678609</v>
      </c>
      <c r="I170" s="25">
        <f t="shared" si="12"/>
        <v>1.7217584904350893</v>
      </c>
      <c r="J170" s="25">
        <f t="shared" si="13"/>
        <v>0.64273039034883483</v>
      </c>
      <c r="K170" s="25">
        <f t="shared" si="14"/>
        <v>0.85597164792499447</v>
      </c>
      <c r="L170" s="25">
        <f t="shared" si="15"/>
        <v>0.8382610298326193</v>
      </c>
    </row>
    <row r="171" spans="1:12" hidden="1">
      <c r="A171" s="12" t="s">
        <v>170</v>
      </c>
      <c r="B171" s="47">
        <v>6497</v>
      </c>
      <c r="C171" s="47">
        <v>4247</v>
      </c>
      <c r="D171" s="47">
        <v>211</v>
      </c>
      <c r="E171" s="47">
        <v>258</v>
      </c>
      <c r="F171" s="50">
        <v>0.31531255000000002</v>
      </c>
      <c r="G171" s="47">
        <v>418</v>
      </c>
      <c r="H171" s="25">
        <f t="shared" si="11"/>
        <v>0.98328920912725282</v>
      </c>
      <c r="I171" s="25">
        <f t="shared" si="12"/>
        <v>1.8609505293769331</v>
      </c>
      <c r="J171" s="25">
        <f t="shared" si="13"/>
        <v>1.4470563048218854</v>
      </c>
      <c r="K171" s="25">
        <f t="shared" si="14"/>
        <v>1.1690003233857154</v>
      </c>
      <c r="L171" s="25">
        <f t="shared" si="15"/>
        <v>0.76291299619429565</v>
      </c>
    </row>
    <row r="172" spans="1:12" hidden="1">
      <c r="A172" s="11" t="s">
        <v>171</v>
      </c>
      <c r="B172" s="46">
        <v>11295</v>
      </c>
      <c r="C172" s="46">
        <v>7442</v>
      </c>
      <c r="D172" s="46">
        <v>296</v>
      </c>
      <c r="E172" s="46">
        <v>216</v>
      </c>
      <c r="F172" s="49">
        <v>0.41695898999999997</v>
      </c>
      <c r="G172" s="46">
        <v>736</v>
      </c>
      <c r="H172" s="25">
        <f t="shared" si="11"/>
        <v>0.99109505516076868</v>
      </c>
      <c r="I172" s="25">
        <f t="shared" si="12"/>
        <v>1.5016568982421585</v>
      </c>
      <c r="J172" s="25">
        <f t="shared" si="13"/>
        <v>0.69686091447625609</v>
      </c>
      <c r="K172" s="25">
        <f t="shared" si="14"/>
        <v>0.88918749839202949</v>
      </c>
      <c r="L172" s="25">
        <f t="shared" si="15"/>
        <v>0.77268623790810465</v>
      </c>
    </row>
    <row r="173" spans="1:12" hidden="1">
      <c r="A173" s="11" t="s">
        <v>172</v>
      </c>
      <c r="B173" s="46">
        <v>2305</v>
      </c>
      <c r="C173" s="46">
        <v>1512</v>
      </c>
      <c r="D173" s="46">
        <v>93</v>
      </c>
      <c r="E173" s="46">
        <v>34</v>
      </c>
      <c r="F173" s="49">
        <v>6.4255069999999997E-2</v>
      </c>
      <c r="G173" s="46">
        <v>153</v>
      </c>
      <c r="H173" s="25">
        <f t="shared" si="11"/>
        <v>0.9867172946323769</v>
      </c>
      <c r="I173" s="25">
        <f t="shared" si="12"/>
        <v>2.3119437238450513</v>
      </c>
      <c r="J173" s="25">
        <f t="shared" si="13"/>
        <v>0.53751003652750984</v>
      </c>
      <c r="K173" s="25">
        <f t="shared" si="14"/>
        <v>0.67146396803510833</v>
      </c>
      <c r="L173" s="25">
        <f t="shared" si="15"/>
        <v>0.78710396335195365</v>
      </c>
    </row>
    <row r="174" spans="1:12" hidden="1">
      <c r="A174" s="12" t="s">
        <v>173</v>
      </c>
      <c r="B174" s="47">
        <v>952</v>
      </c>
      <c r="C174" s="47">
        <v>617</v>
      </c>
      <c r="D174" s="47">
        <v>20</v>
      </c>
      <c r="E174" s="47">
        <v>27</v>
      </c>
      <c r="F174" s="50">
        <v>1.6958089999999999E-2</v>
      </c>
      <c r="G174" s="47">
        <v>68</v>
      </c>
      <c r="H174" s="25">
        <f t="shared" si="11"/>
        <v>0.9749000542347126</v>
      </c>
      <c r="I174" s="25">
        <f t="shared" si="12"/>
        <v>1.2038109432237381</v>
      </c>
      <c r="J174" s="25">
        <f t="shared" si="13"/>
        <v>1.0334879239770629</v>
      </c>
      <c r="K174" s="25">
        <f t="shared" si="14"/>
        <v>0.42906810153759939</v>
      </c>
      <c r="L174" s="25">
        <f t="shared" si="15"/>
        <v>0.84700029669759713</v>
      </c>
    </row>
    <row r="175" spans="1:12" hidden="1">
      <c r="A175" s="11" t="s">
        <v>174</v>
      </c>
      <c r="B175" s="46">
        <v>1756</v>
      </c>
      <c r="C175" s="46">
        <v>1108</v>
      </c>
      <c r="D175" s="46">
        <v>45</v>
      </c>
      <c r="E175" s="46" t="s">
        <v>0</v>
      </c>
      <c r="F175" s="49">
        <v>2.1352489999999998E-2</v>
      </c>
      <c r="G175" s="46">
        <v>105</v>
      </c>
      <c r="H175" s="25">
        <f t="shared" si="11"/>
        <v>0.94913311859467941</v>
      </c>
      <c r="I175" s="25">
        <f t="shared" si="12"/>
        <v>1.4684299774403455</v>
      </c>
      <c r="J175" s="25" t="e">
        <f t="shared" si="13"/>
        <v>#VALUE!</v>
      </c>
      <c r="K175" s="25">
        <f t="shared" si="14"/>
        <v>0.29289385278075647</v>
      </c>
      <c r="L175" s="25">
        <f t="shared" si="15"/>
        <v>0.70904922331746467</v>
      </c>
    </row>
    <row r="176" spans="1:12" hidden="1">
      <c r="A176" s="11" t="s">
        <v>175</v>
      </c>
      <c r="B176" s="46">
        <v>4970</v>
      </c>
      <c r="C176" s="46">
        <v>3128</v>
      </c>
      <c r="D176" s="46">
        <v>155</v>
      </c>
      <c r="E176" s="46">
        <v>101</v>
      </c>
      <c r="F176" s="49">
        <v>0.11352072000000001</v>
      </c>
      <c r="G176" s="46">
        <v>352</v>
      </c>
      <c r="H176" s="25">
        <f t="shared" si="11"/>
        <v>0.94672148805414802</v>
      </c>
      <c r="I176" s="25">
        <f t="shared" si="12"/>
        <v>1.7870658227574927</v>
      </c>
      <c r="J176" s="25">
        <f t="shared" si="13"/>
        <v>0.74053156618408644</v>
      </c>
      <c r="K176" s="25">
        <f t="shared" si="14"/>
        <v>0.55018024135865473</v>
      </c>
      <c r="L176" s="25">
        <f t="shared" si="15"/>
        <v>0.83984254771142031</v>
      </c>
    </row>
    <row r="177" spans="1:14" hidden="1">
      <c r="A177" s="12" t="s">
        <v>176</v>
      </c>
      <c r="B177" s="47">
        <v>8537</v>
      </c>
      <c r="C177" s="47">
        <v>5374</v>
      </c>
      <c r="D177" s="47">
        <v>236</v>
      </c>
      <c r="E177" s="47">
        <v>242</v>
      </c>
      <c r="F177" s="50">
        <v>0.18769371000000001</v>
      </c>
      <c r="G177" s="47">
        <v>525</v>
      </c>
      <c r="H177" s="25">
        <f t="shared" si="11"/>
        <v>0.94690031184066792</v>
      </c>
      <c r="I177" s="25">
        <f t="shared" si="12"/>
        <v>1.5840612172658057</v>
      </c>
      <c r="J177" s="25">
        <f t="shared" si="13"/>
        <v>1.0329722986977459</v>
      </c>
      <c r="K177" s="25">
        <f t="shared" si="14"/>
        <v>0.52957890663344009</v>
      </c>
      <c r="L177" s="25">
        <f t="shared" si="15"/>
        <v>0.72923183562461513</v>
      </c>
    </row>
    <row r="178" spans="1:14" hidden="1">
      <c r="A178" s="11" t="s">
        <v>177</v>
      </c>
      <c r="B178" s="46">
        <v>1721</v>
      </c>
      <c r="C178" s="46">
        <v>1098</v>
      </c>
      <c r="D178" s="46">
        <v>49</v>
      </c>
      <c r="E178" s="46">
        <v>8</v>
      </c>
      <c r="F178" s="49">
        <v>1.7771309999999998E-2</v>
      </c>
      <c r="G178" s="46">
        <v>100</v>
      </c>
      <c r="H178" s="25">
        <f t="shared" si="11"/>
        <v>0.9596952575453459</v>
      </c>
      <c r="I178" s="25">
        <f t="shared" si="12"/>
        <v>1.6314750981842225</v>
      </c>
      <c r="J178" s="25">
        <f t="shared" si="13"/>
        <v>0.16938997630596581</v>
      </c>
      <c r="K178" s="25">
        <f t="shared" si="14"/>
        <v>0.24872807783698458</v>
      </c>
      <c r="L178" s="25">
        <f t="shared" si="15"/>
        <v>0.6890182541409855</v>
      </c>
    </row>
    <row r="179" spans="1:14" hidden="1">
      <c r="A179" s="11" t="s">
        <v>178</v>
      </c>
      <c r="B179" s="46">
        <v>5979</v>
      </c>
      <c r="C179" s="46">
        <v>3842</v>
      </c>
      <c r="D179" s="46">
        <v>216</v>
      </c>
      <c r="E179" s="46">
        <v>99</v>
      </c>
      <c r="F179" s="49">
        <v>0.11338293000000001</v>
      </c>
      <c r="G179" s="46">
        <v>464</v>
      </c>
      <c r="H179" s="25">
        <f t="shared" si="11"/>
        <v>0.9665864127818562</v>
      </c>
      <c r="I179" s="25">
        <f t="shared" si="12"/>
        <v>2.0700957674944278</v>
      </c>
      <c r="J179" s="25">
        <f t="shared" si="13"/>
        <v>0.60337211015709447</v>
      </c>
      <c r="K179" s="25">
        <f t="shared" si="14"/>
        <v>0.45677819449003332</v>
      </c>
      <c r="L179" s="25">
        <f t="shared" si="15"/>
        <v>0.92023982728676879</v>
      </c>
    </row>
    <row r="180" spans="1:14" hidden="1">
      <c r="A180" s="11" t="s">
        <v>179</v>
      </c>
      <c r="B180" s="46">
        <v>1847</v>
      </c>
      <c r="C180" s="46">
        <v>1143</v>
      </c>
      <c r="D180" s="46">
        <v>33</v>
      </c>
      <c r="E180" s="46">
        <v>12</v>
      </c>
      <c r="F180" s="49">
        <v>3.8495600000000001E-3</v>
      </c>
      <c r="G180" s="46">
        <v>134</v>
      </c>
      <c r="H180" s="25">
        <f t="shared" si="11"/>
        <v>0.93087467206863417</v>
      </c>
      <c r="I180" s="25">
        <f t="shared" si="12"/>
        <v>1.0237933024449635</v>
      </c>
      <c r="J180" s="25">
        <f t="shared" si="13"/>
        <v>0.23675161008871182</v>
      </c>
      <c r="K180" s="25">
        <f t="shared" si="14"/>
        <v>5.0203088852013883E-2</v>
      </c>
      <c r="L180" s="25">
        <f t="shared" si="15"/>
        <v>0.86029916437720222</v>
      </c>
    </row>
    <row r="181" spans="1:14" ht="15.75" hidden="1" thickBot="1">
      <c r="A181" s="13" t="s">
        <v>180</v>
      </c>
      <c r="B181" s="48">
        <v>183436</v>
      </c>
      <c r="C181" s="48">
        <v>120465</v>
      </c>
      <c r="D181" s="48">
        <v>4655</v>
      </c>
      <c r="E181" s="48">
        <v>6305</v>
      </c>
      <c r="F181" s="51">
        <v>7.3633315799999997</v>
      </c>
      <c r="G181" s="48">
        <v>14019</v>
      </c>
      <c r="H181" s="25">
        <f t="shared" si="11"/>
        <v>0.98784360397295412</v>
      </c>
      <c r="I181" s="25">
        <f t="shared" si="12"/>
        <v>1.454120353570888</v>
      </c>
      <c r="J181" s="25">
        <f t="shared" si="13"/>
        <v>1.2525039665389328</v>
      </c>
      <c r="K181" s="25">
        <f t="shared" si="14"/>
        <v>0.96688768197257235</v>
      </c>
      <c r="L181" s="25">
        <f t="shared" si="15"/>
        <v>0.90624174225152432</v>
      </c>
    </row>
    <row r="182" spans="1:14">
      <c r="A182" s="11" t="s">
        <v>181</v>
      </c>
      <c r="B182" s="46">
        <v>14982</v>
      </c>
      <c r="C182" s="46">
        <v>9856</v>
      </c>
      <c r="D182" s="46">
        <v>348</v>
      </c>
      <c r="E182" s="46">
        <v>247</v>
      </c>
      <c r="F182" s="49">
        <v>0.28429617000000001</v>
      </c>
      <c r="G182" s="46">
        <v>1047</v>
      </c>
      <c r="H182" s="25">
        <f t="shared" si="11"/>
        <v>0.98956147892647139</v>
      </c>
      <c r="I182" s="25">
        <f t="shared" si="12"/>
        <v>1.3309896884469747</v>
      </c>
      <c r="J182" s="25">
        <f t="shared" si="13"/>
        <v>0.60076656035554399</v>
      </c>
      <c r="K182" s="25">
        <f t="shared" si="14"/>
        <v>0.45707498904174654</v>
      </c>
      <c r="L182" s="25">
        <f t="shared" si="15"/>
        <v>0.82868310966448933</v>
      </c>
      <c r="M182" s="25">
        <f>MMULT(H182:L182,$B$450:$B$454)</f>
        <v>0.82876275839788027</v>
      </c>
      <c r="N182" s="44">
        <f>M182*$E$450*B182/1000</f>
        <v>711.46314872484527</v>
      </c>
    </row>
    <row r="183" spans="1:14">
      <c r="A183" s="11" t="s">
        <v>182</v>
      </c>
      <c r="B183" s="46">
        <v>75298</v>
      </c>
      <c r="C183" s="46">
        <v>50850</v>
      </c>
      <c r="D183" s="46">
        <v>1064</v>
      </c>
      <c r="E183" s="46">
        <v>2547</v>
      </c>
      <c r="F183" s="49">
        <v>3.76903005</v>
      </c>
      <c r="G183" s="46">
        <v>5115</v>
      </c>
      <c r="H183" s="25">
        <f t="shared" si="11"/>
        <v>1.0158261655688938</v>
      </c>
      <c r="I183" s="25">
        <f t="shared" si="12"/>
        <v>0.80969867134434814</v>
      </c>
      <c r="J183" s="25">
        <f t="shared" si="13"/>
        <v>1.2326054810052698</v>
      </c>
      <c r="K183" s="25">
        <f t="shared" si="14"/>
        <v>1.2056809535932504</v>
      </c>
      <c r="L183" s="25">
        <f t="shared" si="15"/>
        <v>0.80551530248499215</v>
      </c>
      <c r="M183" s="25">
        <f t="shared" ref="M183:M208" si="16">MMULT(H183:L183,$B$450:$B$454)</f>
        <v>0.98482644375023232</v>
      </c>
      <c r="N183" s="44">
        <f t="shared" ref="N183:N208" si="17">M183*$E$450*B183/1000</f>
        <v>4249.08611142071</v>
      </c>
    </row>
    <row r="184" spans="1:14">
      <c r="A184" s="12" t="s">
        <v>183</v>
      </c>
      <c r="B184" s="47">
        <v>132920</v>
      </c>
      <c r="C184" s="47">
        <v>91567</v>
      </c>
      <c r="D184" s="47">
        <v>1816</v>
      </c>
      <c r="E184" s="47">
        <v>4265</v>
      </c>
      <c r="F184" s="50">
        <v>6.5455987699999998</v>
      </c>
      <c r="G184" s="47">
        <v>12034</v>
      </c>
      <c r="H184" s="25">
        <f t="shared" si="11"/>
        <v>1.0362404281799102</v>
      </c>
      <c r="I184" s="25">
        <f t="shared" si="12"/>
        <v>0.78287198337172037</v>
      </c>
      <c r="J184" s="25">
        <f t="shared" si="13"/>
        <v>1.1692497709470442</v>
      </c>
      <c r="K184" s="25">
        <f t="shared" si="14"/>
        <v>1.1861655025504216</v>
      </c>
      <c r="L184" s="25">
        <f t="shared" si="15"/>
        <v>1.0735722388385824</v>
      </c>
      <c r="M184" s="25">
        <f t="shared" si="16"/>
        <v>1.0645593351079019</v>
      </c>
      <c r="N184" s="44">
        <f t="shared" si="17"/>
        <v>8107.9786300294954</v>
      </c>
    </row>
    <row r="185" spans="1:14">
      <c r="A185" s="11" t="s">
        <v>184</v>
      </c>
      <c r="B185" s="46">
        <v>37101</v>
      </c>
      <c r="C185" s="46">
        <v>25127</v>
      </c>
      <c r="D185" s="46">
        <v>813</v>
      </c>
      <c r="E185" s="46">
        <v>1009</v>
      </c>
      <c r="F185" s="49">
        <v>2.5812825799999999</v>
      </c>
      <c r="G185" s="46">
        <v>3687</v>
      </c>
      <c r="H185" s="25">
        <f t="shared" si="11"/>
        <v>1.01874831434746</v>
      </c>
      <c r="I185" s="25">
        <f t="shared" si="12"/>
        <v>1.2556545357167408</v>
      </c>
      <c r="J185" s="25">
        <f t="shared" si="13"/>
        <v>0.99102392983197973</v>
      </c>
      <c r="K185" s="25">
        <f t="shared" si="14"/>
        <v>1.6758539845852816</v>
      </c>
      <c r="L185" s="25">
        <f t="shared" si="15"/>
        <v>1.1784173287764905</v>
      </c>
      <c r="M185" s="25">
        <f t="shared" si="16"/>
        <v>1.2041515120622894</v>
      </c>
      <c r="N185" s="44">
        <f t="shared" si="17"/>
        <v>2559.8772515598225</v>
      </c>
    </row>
    <row r="186" spans="1:14">
      <c r="A186" s="11" t="s">
        <v>185</v>
      </c>
      <c r="B186" s="46">
        <v>3312</v>
      </c>
      <c r="C186" s="46">
        <v>2082</v>
      </c>
      <c r="D186" s="46">
        <v>81</v>
      </c>
      <c r="E186" s="46">
        <v>8</v>
      </c>
      <c r="F186" s="49">
        <v>2.933682E-2</v>
      </c>
      <c r="G186" s="46">
        <v>226</v>
      </c>
      <c r="H186" s="25">
        <f t="shared" si="11"/>
        <v>0.94558870503638426</v>
      </c>
      <c r="I186" s="25">
        <f t="shared" si="12"/>
        <v>1.4013929567311123</v>
      </c>
      <c r="J186" s="25">
        <f t="shared" si="13"/>
        <v>8.8019368726620514E-2</v>
      </c>
      <c r="K186" s="25">
        <f t="shared" si="14"/>
        <v>0.21335800869270075</v>
      </c>
      <c r="L186" s="25">
        <f t="shared" si="15"/>
        <v>0.80915124962294616</v>
      </c>
      <c r="M186" s="25">
        <f t="shared" si="16"/>
        <v>0.70439598193596331</v>
      </c>
      <c r="N186" s="44">
        <f t="shared" si="17"/>
        <v>133.67789193076385</v>
      </c>
    </row>
    <row r="187" spans="1:14">
      <c r="A187" s="12" t="s">
        <v>186</v>
      </c>
      <c r="B187" s="47">
        <v>3240</v>
      </c>
      <c r="C187" s="47">
        <v>2077</v>
      </c>
      <c r="D187" s="47">
        <v>68</v>
      </c>
      <c r="E187" s="47">
        <v>73</v>
      </c>
      <c r="F187" s="50">
        <v>7.8210909999999995E-2</v>
      </c>
      <c r="G187" s="47">
        <v>215</v>
      </c>
      <c r="H187" s="25">
        <f t="shared" si="11"/>
        <v>0.96428045742967461</v>
      </c>
      <c r="I187" s="25">
        <f t="shared" si="12"/>
        <v>1.2026219941440108</v>
      </c>
      <c r="J187" s="25">
        <f t="shared" si="13"/>
        <v>0.82102511162219904</v>
      </c>
      <c r="K187" s="25">
        <f t="shared" si="14"/>
        <v>0.58144490607110833</v>
      </c>
      <c r="L187" s="25">
        <f t="shared" si="15"/>
        <v>0.78687373242585412</v>
      </c>
      <c r="M187" s="25">
        <f t="shared" si="16"/>
        <v>0.84693881809635996</v>
      </c>
      <c r="N187" s="44">
        <f t="shared" si="17"/>
        <v>157.23507742616255</v>
      </c>
    </row>
    <row r="188" spans="1:14">
      <c r="A188" s="11" t="s">
        <v>187</v>
      </c>
      <c r="B188" s="46">
        <v>2830</v>
      </c>
      <c r="C188" s="46">
        <v>1826</v>
      </c>
      <c r="D188" s="46">
        <v>49</v>
      </c>
      <c r="E188" s="46">
        <v>13</v>
      </c>
      <c r="F188" s="49">
        <v>2.1210739999999999E-2</v>
      </c>
      <c r="G188" s="46">
        <v>134</v>
      </c>
      <c r="H188" s="25">
        <f t="shared" si="11"/>
        <v>0.97056855471821424</v>
      </c>
      <c r="I188" s="25">
        <f t="shared" si="12"/>
        <v>0.99214439716432745</v>
      </c>
      <c r="J188" s="25">
        <f t="shared" si="13"/>
        <v>0.16739231183274614</v>
      </c>
      <c r="K188" s="25">
        <f t="shared" si="14"/>
        <v>0.18053259558000001</v>
      </c>
      <c r="L188" s="25">
        <f t="shared" si="15"/>
        <v>0.56147440162709972</v>
      </c>
      <c r="M188" s="25">
        <f t="shared" si="16"/>
        <v>0.58692097970852619</v>
      </c>
      <c r="N188" s="44">
        <f t="shared" si="17"/>
        <v>95.17403004921448</v>
      </c>
    </row>
    <row r="189" spans="1:14">
      <c r="A189" s="11" t="s">
        <v>188</v>
      </c>
      <c r="B189" s="46">
        <v>18770</v>
      </c>
      <c r="C189" s="46">
        <v>12206</v>
      </c>
      <c r="D189" s="46">
        <v>318</v>
      </c>
      <c r="E189" s="46">
        <v>267</v>
      </c>
      <c r="F189" s="49">
        <v>0.50558959999999997</v>
      </c>
      <c r="G189" s="46">
        <v>1152</v>
      </c>
      <c r="H189" s="25">
        <f t="shared" si="11"/>
        <v>0.9781849393289781</v>
      </c>
      <c r="I189" s="25">
        <f t="shared" si="12"/>
        <v>0.9707962432279742</v>
      </c>
      <c r="J189" s="25">
        <f t="shared" si="13"/>
        <v>0.51835295579665308</v>
      </c>
      <c r="K189" s="25">
        <f t="shared" si="14"/>
        <v>0.64881383287836769</v>
      </c>
      <c r="L189" s="25">
        <f t="shared" si="15"/>
        <v>0.7277794770985001</v>
      </c>
      <c r="M189" s="25">
        <f t="shared" si="16"/>
        <v>0.77124207498323349</v>
      </c>
      <c r="N189" s="44">
        <f t="shared" si="17"/>
        <v>829.4827850160101</v>
      </c>
    </row>
    <row r="190" spans="1:14">
      <c r="A190" s="12" t="s">
        <v>189</v>
      </c>
      <c r="B190" s="47">
        <v>19017</v>
      </c>
      <c r="C190" s="47">
        <v>12525</v>
      </c>
      <c r="D190" s="47">
        <v>319</v>
      </c>
      <c r="E190" s="47">
        <v>333</v>
      </c>
      <c r="F190" s="50">
        <v>0.58254614000000005</v>
      </c>
      <c r="G190" s="47">
        <v>1069</v>
      </c>
      <c r="H190" s="25">
        <f t="shared" si="11"/>
        <v>0.99071241867477489</v>
      </c>
      <c r="I190" s="25">
        <f t="shared" si="12"/>
        <v>0.96120034107832608</v>
      </c>
      <c r="J190" s="25">
        <f t="shared" si="13"/>
        <v>0.63808835312559065</v>
      </c>
      <c r="K190" s="25">
        <f t="shared" si="14"/>
        <v>0.73786101294195272</v>
      </c>
      <c r="L190" s="25">
        <f t="shared" si="15"/>
        <v>0.66657235317748542</v>
      </c>
      <c r="M190" s="25">
        <f t="shared" si="16"/>
        <v>0.78475112842415062</v>
      </c>
      <c r="N190" s="44">
        <f t="shared" si="17"/>
        <v>855.11858513516177</v>
      </c>
    </row>
    <row r="191" spans="1:14">
      <c r="A191" s="11" t="s">
        <v>190</v>
      </c>
      <c r="B191" s="46">
        <v>18620</v>
      </c>
      <c r="C191" s="46">
        <v>12287</v>
      </c>
      <c r="D191" s="46">
        <v>349</v>
      </c>
      <c r="E191" s="46">
        <v>417</v>
      </c>
      <c r="F191" s="49">
        <v>0.38144396000000003</v>
      </c>
      <c r="G191" s="46">
        <v>1218</v>
      </c>
      <c r="H191" s="25">
        <f t="shared" si="11"/>
        <v>0.99260866150055471</v>
      </c>
      <c r="I191" s="25">
        <f t="shared" si="12"/>
        <v>1.0740165903979604</v>
      </c>
      <c r="J191" s="25">
        <f t="shared" si="13"/>
        <v>0.81608419861580617</v>
      </c>
      <c r="K191" s="25">
        <f t="shared" si="14"/>
        <v>0.49344335747328982</v>
      </c>
      <c r="L191" s="25">
        <f t="shared" si="15"/>
        <v>0.77567395592306276</v>
      </c>
      <c r="M191" s="25">
        <f t="shared" si="16"/>
        <v>0.82012997850162472</v>
      </c>
      <c r="N191" s="44">
        <f t="shared" si="17"/>
        <v>875.01350074844413</v>
      </c>
    </row>
    <row r="192" spans="1:14">
      <c r="A192" s="11" t="s">
        <v>191</v>
      </c>
      <c r="B192" s="46">
        <v>11891</v>
      </c>
      <c r="C192" s="46">
        <v>8006</v>
      </c>
      <c r="D192" s="46">
        <v>180</v>
      </c>
      <c r="E192" s="46">
        <v>179</v>
      </c>
      <c r="F192" s="49">
        <v>0.41996</v>
      </c>
      <c r="G192" s="46">
        <v>600</v>
      </c>
      <c r="H192" s="25">
        <f t="shared" si="11"/>
        <v>1.0127659359333721</v>
      </c>
      <c r="I192" s="25">
        <f t="shared" si="12"/>
        <v>0.86739989584904431</v>
      </c>
      <c r="J192" s="25">
        <f t="shared" si="13"/>
        <v>0.54854623991715912</v>
      </c>
      <c r="K192" s="25">
        <f t="shared" si="14"/>
        <v>0.85069873934316909</v>
      </c>
      <c r="L192" s="25">
        <f t="shared" si="15"/>
        <v>0.59833508470774677</v>
      </c>
      <c r="M192" s="25">
        <f t="shared" si="16"/>
        <v>0.76209268502829741</v>
      </c>
      <c r="N192" s="44">
        <f t="shared" si="17"/>
        <v>519.25245950418673</v>
      </c>
    </row>
    <row r="193" spans="1:14">
      <c r="A193" s="12" t="s">
        <v>192</v>
      </c>
      <c r="B193" s="47">
        <v>26085</v>
      </c>
      <c r="C193" s="47">
        <v>17466</v>
      </c>
      <c r="D193" s="47">
        <v>285</v>
      </c>
      <c r="E193" s="47">
        <v>451</v>
      </c>
      <c r="F193" s="50">
        <v>0.81823120999999999</v>
      </c>
      <c r="G193" s="47">
        <v>1512</v>
      </c>
      <c r="H193" s="25">
        <f t="shared" si="11"/>
        <v>1.007197162660461</v>
      </c>
      <c r="I193" s="25">
        <f t="shared" si="12"/>
        <v>0.62606475966161512</v>
      </c>
      <c r="J193" s="25">
        <f t="shared" si="13"/>
        <v>0.63003444172598133</v>
      </c>
      <c r="K193" s="25">
        <f t="shared" si="14"/>
        <v>0.75556432009429331</v>
      </c>
      <c r="L193" s="25">
        <f t="shared" si="15"/>
        <v>0.68734147136265045</v>
      </c>
      <c r="M193" s="25">
        <f t="shared" si="16"/>
        <v>0.75970953426448784</v>
      </c>
      <c r="N193" s="44">
        <f t="shared" si="17"/>
        <v>1135.5095940500653</v>
      </c>
    </row>
    <row r="194" spans="1:14">
      <c r="A194" s="11" t="s">
        <v>193</v>
      </c>
      <c r="B194" s="46">
        <v>10845</v>
      </c>
      <c r="C194" s="46">
        <v>7140</v>
      </c>
      <c r="D194" s="46">
        <v>152</v>
      </c>
      <c r="E194" s="46">
        <v>153</v>
      </c>
      <c r="F194" s="49">
        <v>0.26437076999999998</v>
      </c>
      <c r="G194" s="46">
        <v>562</v>
      </c>
      <c r="H194" s="25">
        <f t="shared" si="11"/>
        <v>0.99033136596920479</v>
      </c>
      <c r="I194" s="25">
        <f t="shared" si="12"/>
        <v>0.80311783646034018</v>
      </c>
      <c r="J194" s="25">
        <f t="shared" si="13"/>
        <v>0.51409154945888391</v>
      </c>
      <c r="K194" s="25">
        <f t="shared" si="14"/>
        <v>0.58717846717043443</v>
      </c>
      <c r="L194" s="25">
        <f t="shared" si="15"/>
        <v>0.61449500547871783</v>
      </c>
      <c r="M194" s="25">
        <f t="shared" si="16"/>
        <v>0.7062305455754716</v>
      </c>
      <c r="N194" s="44">
        <f t="shared" si="17"/>
        <v>438.86247097145286</v>
      </c>
    </row>
    <row r="195" spans="1:14">
      <c r="A195" s="11" t="s">
        <v>194</v>
      </c>
      <c r="B195" s="46">
        <v>1242</v>
      </c>
      <c r="C195" s="46">
        <v>774</v>
      </c>
      <c r="D195" s="46">
        <v>19</v>
      </c>
      <c r="E195" s="46">
        <v>0</v>
      </c>
      <c r="F195" s="49">
        <v>3.8254150000000001E-2</v>
      </c>
      <c r="G195" s="46">
        <v>66</v>
      </c>
      <c r="H195" s="25">
        <f t="shared" si="11"/>
        <v>0.93741358654903817</v>
      </c>
      <c r="I195" s="25">
        <f t="shared" si="12"/>
        <v>0.87659147910752711</v>
      </c>
      <c r="J195" s="25">
        <f t="shared" si="13"/>
        <v>0</v>
      </c>
      <c r="K195" s="25">
        <f t="shared" si="14"/>
        <v>0.74189629443880911</v>
      </c>
      <c r="L195" s="25">
        <f t="shared" si="15"/>
        <v>0.63013548643202888</v>
      </c>
      <c r="M195" s="25">
        <f t="shared" si="16"/>
        <v>0.6577961603922996</v>
      </c>
      <c r="N195" s="44">
        <f t="shared" si="17"/>
        <v>46.812875656806632</v>
      </c>
    </row>
    <row r="196" spans="1:14">
      <c r="A196" s="12" t="s">
        <v>195</v>
      </c>
      <c r="B196" s="47">
        <v>12555</v>
      </c>
      <c r="C196" s="47">
        <v>8061</v>
      </c>
      <c r="D196" s="47">
        <v>201</v>
      </c>
      <c r="E196" s="47">
        <v>160</v>
      </c>
      <c r="F196" s="50">
        <v>0.58326604000000004</v>
      </c>
      <c r="G196" s="47">
        <v>745</v>
      </c>
      <c r="H196" s="25">
        <f t="shared" ref="H196:H259" si="18">(C196/C$447)/($B196/$B$447)</f>
        <v>0.96579306597177794</v>
      </c>
      <c r="I196" s="25">
        <f t="shared" ref="I196:I259" si="19">(D196/D$447)/($B196/$B$447)</f>
        <v>0.91737009799979585</v>
      </c>
      <c r="J196" s="25">
        <f t="shared" ref="J196:J259" si="20">(E196/E$447)/($B196/$B$447)</f>
        <v>0.46438892747521643</v>
      </c>
      <c r="K196" s="25">
        <f t="shared" ref="K196:K259" si="21">(F196/F$447)/($B196/$B$447)</f>
        <v>1.1190157909444287</v>
      </c>
      <c r="L196" s="25">
        <f t="shared" ref="L196:L259" si="22">(G196/G$447)/($B196/$B$447)</f>
        <v>0.70364102704547504</v>
      </c>
      <c r="M196" s="25">
        <f t="shared" si="16"/>
        <v>0.82421865144989326</v>
      </c>
      <c r="N196" s="44">
        <f t="shared" si="17"/>
        <v>592.941087056784</v>
      </c>
    </row>
    <row r="197" spans="1:14">
      <c r="A197" s="11" t="s">
        <v>196</v>
      </c>
      <c r="B197" s="46">
        <v>2734</v>
      </c>
      <c r="C197" s="46">
        <v>1681</v>
      </c>
      <c r="D197" s="46">
        <v>34</v>
      </c>
      <c r="E197" s="46">
        <v>41</v>
      </c>
      <c r="F197" s="49">
        <v>6.5305699999999994E-2</v>
      </c>
      <c r="G197" s="46">
        <v>183</v>
      </c>
      <c r="H197" s="25">
        <f t="shared" si="18"/>
        <v>0.92487082977693791</v>
      </c>
      <c r="I197" s="25">
        <f t="shared" si="19"/>
        <v>0.7125997185491213</v>
      </c>
      <c r="J197" s="25">
        <f t="shared" si="20"/>
        <v>0.5464669951593476</v>
      </c>
      <c r="K197" s="25">
        <f t="shared" si="21"/>
        <v>0.57535887957118348</v>
      </c>
      <c r="L197" s="25">
        <f t="shared" si="22"/>
        <v>0.7937142502338127</v>
      </c>
      <c r="M197" s="25">
        <f t="shared" si="16"/>
        <v>0.74359801887387778</v>
      </c>
      <c r="N197" s="44">
        <f t="shared" si="17"/>
        <v>116.49012851757728</v>
      </c>
    </row>
    <row r="198" spans="1:14">
      <c r="A198" s="11" t="s">
        <v>197</v>
      </c>
      <c r="B198" s="46">
        <v>3906</v>
      </c>
      <c r="C198" s="46">
        <v>2438</v>
      </c>
      <c r="D198" s="46">
        <v>58</v>
      </c>
      <c r="E198" s="46">
        <v>38</v>
      </c>
      <c r="F198" s="49">
        <v>1.90998E-2</v>
      </c>
      <c r="G198" s="46">
        <v>277</v>
      </c>
      <c r="H198" s="25">
        <f t="shared" si="18"/>
        <v>0.93888703340390034</v>
      </c>
      <c r="I198" s="25">
        <f t="shared" si="19"/>
        <v>0.850865655927316</v>
      </c>
      <c r="J198" s="25">
        <f t="shared" si="20"/>
        <v>0.35451119017081262</v>
      </c>
      <c r="K198" s="25">
        <f t="shared" si="21"/>
        <v>0.11778305698503964</v>
      </c>
      <c r="L198" s="25">
        <f t="shared" si="22"/>
        <v>0.84092860998291907</v>
      </c>
      <c r="M198" s="25">
        <f t="shared" si="16"/>
        <v>0.67455456694686955</v>
      </c>
      <c r="N198" s="44">
        <f t="shared" si="17"/>
        <v>150.97384508114339</v>
      </c>
    </row>
    <row r="199" spans="1:14">
      <c r="A199" s="12" t="s">
        <v>198</v>
      </c>
      <c r="B199" s="47">
        <v>4720</v>
      </c>
      <c r="C199" s="47">
        <v>2991</v>
      </c>
      <c r="D199" s="47">
        <v>85</v>
      </c>
      <c r="E199" s="47">
        <v>23</v>
      </c>
      <c r="F199" s="50">
        <v>4.2737369999999997E-2</v>
      </c>
      <c r="G199" s="47">
        <v>345</v>
      </c>
      <c r="H199" s="25">
        <f t="shared" si="18"/>
        <v>0.95320495949154482</v>
      </c>
      <c r="I199" s="25">
        <f t="shared" si="19"/>
        <v>1.0319108212464501</v>
      </c>
      <c r="J199" s="25">
        <f t="shared" si="20"/>
        <v>0.17756788750315264</v>
      </c>
      <c r="K199" s="25">
        <f t="shared" si="21"/>
        <v>0.21809817695656752</v>
      </c>
      <c r="L199" s="25">
        <f t="shared" si="22"/>
        <v>0.86673971039182085</v>
      </c>
      <c r="M199" s="25">
        <f t="shared" si="16"/>
        <v>0.69787365070622454</v>
      </c>
      <c r="N199" s="44">
        <f t="shared" si="17"/>
        <v>188.74314612437473</v>
      </c>
    </row>
    <row r="200" spans="1:14">
      <c r="A200" s="11" t="s">
        <v>199</v>
      </c>
      <c r="B200" s="46">
        <v>3218</v>
      </c>
      <c r="C200" s="46">
        <v>2063</v>
      </c>
      <c r="D200" s="46">
        <v>29</v>
      </c>
      <c r="E200" s="46">
        <v>5</v>
      </c>
      <c r="F200" s="49">
        <v>4.0639849999999998E-2</v>
      </c>
      <c r="G200" s="46">
        <v>177</v>
      </c>
      <c r="H200" s="25">
        <f t="shared" si="18"/>
        <v>0.96432864414193364</v>
      </c>
      <c r="I200" s="25">
        <f t="shared" si="19"/>
        <v>0.51638925606775887</v>
      </c>
      <c r="J200" s="25">
        <f t="shared" si="20"/>
        <v>5.6619047005625998E-2</v>
      </c>
      <c r="K200" s="25">
        <f t="shared" si="21"/>
        <v>0.30419515863690644</v>
      </c>
      <c r="L200" s="25">
        <f t="shared" si="22"/>
        <v>0.65222707744457609</v>
      </c>
      <c r="M200" s="25">
        <f t="shared" si="16"/>
        <v>0.56679626879218159</v>
      </c>
      <c r="N200" s="44">
        <f t="shared" si="17"/>
        <v>104.51182043112148</v>
      </c>
    </row>
    <row r="201" spans="1:14">
      <c r="A201" s="11" t="s">
        <v>200</v>
      </c>
      <c r="B201" s="46">
        <v>4879</v>
      </c>
      <c r="C201" s="46">
        <v>3174</v>
      </c>
      <c r="D201" s="46">
        <v>59</v>
      </c>
      <c r="E201" s="46">
        <v>29</v>
      </c>
      <c r="F201" s="49">
        <v>7.3985480000000006E-2</v>
      </c>
      <c r="G201" s="46">
        <v>238</v>
      </c>
      <c r="H201" s="25">
        <f t="shared" si="18"/>
        <v>0.97856118026358152</v>
      </c>
      <c r="I201" s="25">
        <f t="shared" si="19"/>
        <v>0.69292532341659063</v>
      </c>
      <c r="J201" s="25">
        <f t="shared" si="20"/>
        <v>0.21659367512437094</v>
      </c>
      <c r="K201" s="25">
        <f t="shared" si="21"/>
        <v>0.36525983527566258</v>
      </c>
      <c r="L201" s="25">
        <f t="shared" si="22"/>
        <v>0.57843922701299322</v>
      </c>
      <c r="M201" s="25">
        <f t="shared" si="16"/>
        <v>0.59866105034302919</v>
      </c>
      <c r="N201" s="44">
        <f t="shared" si="17"/>
        <v>167.36483417505173</v>
      </c>
    </row>
    <row r="202" spans="1:14">
      <c r="A202" s="12" t="s">
        <v>201</v>
      </c>
      <c r="B202" s="47">
        <v>530</v>
      </c>
      <c r="C202" s="47">
        <v>319</v>
      </c>
      <c r="D202" s="47">
        <v>4</v>
      </c>
      <c r="E202" s="47">
        <v>0</v>
      </c>
      <c r="F202" s="50">
        <v>2.84074E-3</v>
      </c>
      <c r="G202" s="47">
        <v>28</v>
      </c>
      <c r="H202" s="25">
        <f t="shared" si="18"/>
        <v>0.90537123534580422</v>
      </c>
      <c r="I202" s="25">
        <f t="shared" si="19"/>
        <v>0.43246340299962216</v>
      </c>
      <c r="J202" s="25">
        <f t="shared" si="20"/>
        <v>0</v>
      </c>
      <c r="K202" s="25">
        <f t="shared" si="21"/>
        <v>0.12910464214250947</v>
      </c>
      <c r="L202" s="25">
        <f t="shared" si="22"/>
        <v>0.62646059680275124</v>
      </c>
      <c r="M202" s="25">
        <f t="shared" si="16"/>
        <v>0.49730237278070183</v>
      </c>
      <c r="N202" s="44">
        <f t="shared" si="17"/>
        <v>15.102498147239155</v>
      </c>
    </row>
    <row r="203" spans="1:14">
      <c r="A203" s="11" t="s">
        <v>202</v>
      </c>
      <c r="B203" s="46">
        <v>853</v>
      </c>
      <c r="C203" s="46">
        <v>538</v>
      </c>
      <c r="D203" s="46">
        <v>13</v>
      </c>
      <c r="E203" s="46">
        <v>0</v>
      </c>
      <c r="F203" s="49">
        <v>1.999399E-2</v>
      </c>
      <c r="G203" s="46">
        <v>37</v>
      </c>
      <c r="H203" s="25">
        <f t="shared" si="18"/>
        <v>0.94873543880349487</v>
      </c>
      <c r="I203" s="25">
        <f t="shared" si="19"/>
        <v>0.87329215904671642</v>
      </c>
      <c r="J203" s="25">
        <f t="shared" si="20"/>
        <v>0</v>
      </c>
      <c r="K203" s="25">
        <f t="shared" si="21"/>
        <v>0.56459454878510784</v>
      </c>
      <c r="L203" s="25">
        <f t="shared" si="22"/>
        <v>0.51435656938963115</v>
      </c>
      <c r="M203" s="25">
        <f t="shared" si="16"/>
        <v>0.59170034853698972</v>
      </c>
      <c r="N203" s="44">
        <f t="shared" si="17"/>
        <v>28.920330143830988</v>
      </c>
    </row>
    <row r="204" spans="1:14">
      <c r="A204" s="11" t="s">
        <v>203</v>
      </c>
      <c r="B204" s="46">
        <v>10993</v>
      </c>
      <c r="C204" s="46">
        <v>6936</v>
      </c>
      <c r="D204" s="46">
        <v>192</v>
      </c>
      <c r="E204" s="46">
        <v>114</v>
      </c>
      <c r="F204" s="49">
        <v>0.12556433</v>
      </c>
      <c r="G204" s="46">
        <v>554</v>
      </c>
      <c r="H204" s="25">
        <f t="shared" si="18"/>
        <v>0.94908418233375758</v>
      </c>
      <c r="I204" s="25">
        <f t="shared" si="19"/>
        <v>1.0008067836177919</v>
      </c>
      <c r="J204" s="25">
        <f t="shared" si="20"/>
        <v>0.37789157886123731</v>
      </c>
      <c r="K204" s="25">
        <f t="shared" si="21"/>
        <v>0.27512895393916864</v>
      </c>
      <c r="L204" s="25">
        <f t="shared" si="22"/>
        <v>0.59759249533217174</v>
      </c>
      <c r="M204" s="25">
        <f t="shared" si="16"/>
        <v>0.64134152183564175</v>
      </c>
      <c r="N204" s="44">
        <f t="shared" si="17"/>
        <v>403.97824308440556</v>
      </c>
    </row>
    <row r="205" spans="1:14">
      <c r="A205" s="12" t="s">
        <v>204</v>
      </c>
      <c r="B205" s="47">
        <v>42325</v>
      </c>
      <c r="C205" s="47">
        <v>27558</v>
      </c>
      <c r="D205" s="47">
        <v>1001</v>
      </c>
      <c r="E205" s="47">
        <v>470</v>
      </c>
      <c r="F205" s="50">
        <v>1.42179696</v>
      </c>
      <c r="G205" s="47">
        <v>2665</v>
      </c>
      <c r="H205" s="25">
        <f t="shared" si="18"/>
        <v>0.97940565647889066</v>
      </c>
      <c r="I205" s="25">
        <f t="shared" si="19"/>
        <v>1.3551967465646162</v>
      </c>
      <c r="J205" s="25">
        <f t="shared" si="20"/>
        <v>0.40464994133079313</v>
      </c>
      <c r="K205" s="25">
        <f t="shared" si="21"/>
        <v>0.80914593343301811</v>
      </c>
      <c r="L205" s="25">
        <f t="shared" si="22"/>
        <v>0.74664101759686607</v>
      </c>
      <c r="M205" s="25">
        <f t="shared" si="16"/>
        <v>0.83116885253429973</v>
      </c>
      <c r="N205" s="44">
        <f t="shared" si="17"/>
        <v>2015.7590434796414</v>
      </c>
    </row>
    <row r="206" spans="1:14">
      <c r="A206" s="11" t="s">
        <v>205</v>
      </c>
      <c r="B206" s="46">
        <v>196</v>
      </c>
      <c r="C206" s="46">
        <v>126</v>
      </c>
      <c r="D206" s="46">
        <v>0</v>
      </c>
      <c r="E206" s="46">
        <v>0</v>
      </c>
      <c r="F206" s="49">
        <v>1.75E-4</v>
      </c>
      <c r="G206" s="46">
        <v>15</v>
      </c>
      <c r="H206" s="25">
        <f t="shared" si="18"/>
        <v>0.96699972964610081</v>
      </c>
      <c r="I206" s="25">
        <f t="shared" si="19"/>
        <v>0</v>
      </c>
      <c r="J206" s="25">
        <f t="shared" si="20"/>
        <v>0</v>
      </c>
      <c r="K206" s="25">
        <f t="shared" si="21"/>
        <v>2.1506424739281344E-2</v>
      </c>
      <c r="L206" s="25">
        <f t="shared" si="22"/>
        <v>0.90750031789028274</v>
      </c>
      <c r="M206" s="25">
        <f t="shared" si="16"/>
        <v>0.54021025787614685</v>
      </c>
      <c r="N206" s="44">
        <f t="shared" si="17"/>
        <v>6.066962186036756</v>
      </c>
    </row>
    <row r="207" spans="1:14">
      <c r="A207" s="11" t="s">
        <v>206</v>
      </c>
      <c r="B207" s="46">
        <v>8817</v>
      </c>
      <c r="C207" s="46">
        <v>5686</v>
      </c>
      <c r="D207" s="46">
        <v>110</v>
      </c>
      <c r="E207" s="46">
        <v>55</v>
      </c>
      <c r="F207" s="49">
        <v>0.13087813000000001</v>
      </c>
      <c r="G207" s="46">
        <v>524</v>
      </c>
      <c r="H207" s="25">
        <f t="shared" si="18"/>
        <v>0.97005842852504887</v>
      </c>
      <c r="I207" s="25">
        <f t="shared" si="19"/>
        <v>0.71488648051712511</v>
      </c>
      <c r="J207" s="25">
        <f t="shared" si="20"/>
        <v>0.22731099307078925</v>
      </c>
      <c r="K207" s="25">
        <f t="shared" si="21"/>
        <v>0.35754645924990647</v>
      </c>
      <c r="L207" s="25">
        <f t="shared" si="22"/>
        <v>0.70472883935279274</v>
      </c>
      <c r="M207" s="25">
        <f t="shared" si="16"/>
        <v>0.64196212733079405</v>
      </c>
      <c r="N207" s="44">
        <f t="shared" si="17"/>
        <v>324.3266516788496</v>
      </c>
    </row>
    <row r="208" spans="1:14" ht="15.75" thickBot="1">
      <c r="A208" s="13" t="s">
        <v>207</v>
      </c>
      <c r="B208" s="48">
        <v>471879</v>
      </c>
      <c r="C208" s="48">
        <v>315360</v>
      </c>
      <c r="D208" s="48">
        <v>7647</v>
      </c>
      <c r="E208" s="48">
        <v>10897</v>
      </c>
      <c r="F208" s="51">
        <v>18.84564525</v>
      </c>
      <c r="G208" s="48">
        <v>34425</v>
      </c>
      <c r="H208" s="25">
        <f t="shared" si="18"/>
        <v>1.0052818357570292</v>
      </c>
      <c r="I208" s="25">
        <f t="shared" si="19"/>
        <v>0.92859358577686135</v>
      </c>
      <c r="J208" s="25">
        <f t="shared" si="20"/>
        <v>0.84150149351801884</v>
      </c>
      <c r="K208" s="25">
        <f t="shared" si="21"/>
        <v>0.96198123964024329</v>
      </c>
      <c r="L208" s="25">
        <f t="shared" si="22"/>
        <v>0.86507726131785267</v>
      </c>
      <c r="M208" s="25">
        <f t="shared" si="16"/>
        <v>0.91830898599698119</v>
      </c>
      <c r="N208" s="44">
        <f t="shared" si="17"/>
        <v>24829.723000040849</v>
      </c>
    </row>
    <row r="209" spans="1:12" hidden="1">
      <c r="A209" s="11" t="s">
        <v>208</v>
      </c>
      <c r="B209" s="46">
        <v>277747</v>
      </c>
      <c r="C209" s="46">
        <v>190561</v>
      </c>
      <c r="D209" s="46">
        <v>4156</v>
      </c>
      <c r="E209" s="46">
        <v>7622</v>
      </c>
      <c r="F209" s="49">
        <v>9.9082974299999993</v>
      </c>
      <c r="G209" s="46">
        <v>25727</v>
      </c>
      <c r="H209" s="25">
        <f t="shared" si="18"/>
        <v>1.0320399887248581</v>
      </c>
      <c r="I209" s="25">
        <f t="shared" si="19"/>
        <v>0.85741564132034509</v>
      </c>
      <c r="J209" s="25">
        <f t="shared" si="20"/>
        <v>0.99999575934861873</v>
      </c>
      <c r="K209" s="25">
        <f t="shared" si="21"/>
        <v>0.85928236607212649</v>
      </c>
      <c r="L209" s="25">
        <f t="shared" si="22"/>
        <v>1.098376842464355</v>
      </c>
    </row>
    <row r="210" spans="1:12" hidden="1">
      <c r="A210" s="11" t="s">
        <v>209</v>
      </c>
      <c r="B210" s="46">
        <v>4108</v>
      </c>
      <c r="C210" s="46">
        <v>2596</v>
      </c>
      <c r="D210" s="46">
        <v>68</v>
      </c>
      <c r="E210" s="46">
        <v>19</v>
      </c>
      <c r="F210" s="49">
        <v>3.3494759999999998E-2</v>
      </c>
      <c r="G210" s="46">
        <v>262</v>
      </c>
      <c r="H210" s="25">
        <f t="shared" si="18"/>
        <v>0.95057443942058528</v>
      </c>
      <c r="I210" s="25">
        <f t="shared" si="19"/>
        <v>0.94851393890618185</v>
      </c>
      <c r="J210" s="25">
        <f t="shared" si="20"/>
        <v>0.16853952151986296</v>
      </c>
      <c r="K210" s="25">
        <f t="shared" si="21"/>
        <v>0.19639601735937828</v>
      </c>
      <c r="L210" s="25">
        <f t="shared" si="22"/>
        <v>0.75627971964137941</v>
      </c>
    </row>
    <row r="211" spans="1:12" hidden="1">
      <c r="A211" s="12" t="s">
        <v>210</v>
      </c>
      <c r="B211" s="47">
        <v>5632</v>
      </c>
      <c r="C211" s="47">
        <v>3588</v>
      </c>
      <c r="D211" s="47">
        <v>112</v>
      </c>
      <c r="E211" s="47">
        <v>60</v>
      </c>
      <c r="F211" s="50">
        <v>9.3778619999999993E-2</v>
      </c>
      <c r="G211" s="47">
        <v>335</v>
      </c>
      <c r="H211" s="25">
        <f t="shared" si="18"/>
        <v>0.95830039495704955</v>
      </c>
      <c r="I211" s="25">
        <f t="shared" si="19"/>
        <v>1.139516495119743</v>
      </c>
      <c r="J211" s="25">
        <f t="shared" si="20"/>
        <v>0.38821042598885896</v>
      </c>
      <c r="K211" s="25">
        <f t="shared" si="21"/>
        <v>0.40107669978084226</v>
      </c>
      <c r="L211" s="25">
        <f t="shared" si="22"/>
        <v>0.70533227832239542</v>
      </c>
    </row>
    <row r="212" spans="1:12" hidden="1">
      <c r="A212" s="11" t="s">
        <v>211</v>
      </c>
      <c r="B212" s="46">
        <v>11817</v>
      </c>
      <c r="C212" s="46">
        <v>7543</v>
      </c>
      <c r="D212" s="46">
        <v>195</v>
      </c>
      <c r="E212" s="46">
        <v>145</v>
      </c>
      <c r="F212" s="49">
        <v>0.20355520999999999</v>
      </c>
      <c r="G212" s="46">
        <v>725</v>
      </c>
      <c r="H212" s="25">
        <f t="shared" si="18"/>
        <v>0.96017136752219046</v>
      </c>
      <c r="I212" s="25">
        <f t="shared" si="19"/>
        <v>0.94556767157508126</v>
      </c>
      <c r="J212" s="25">
        <f t="shared" si="20"/>
        <v>0.44713571165769894</v>
      </c>
      <c r="K212" s="25">
        <f t="shared" si="21"/>
        <v>0.41491699929356363</v>
      </c>
      <c r="L212" s="25">
        <f t="shared" si="22"/>
        <v>0.72751569869515198</v>
      </c>
    </row>
    <row r="213" spans="1:12" hidden="1">
      <c r="A213" s="11" t="s">
        <v>212</v>
      </c>
      <c r="B213" s="46">
        <v>18792</v>
      </c>
      <c r="C213" s="46">
        <v>12310</v>
      </c>
      <c r="D213" s="46">
        <v>351</v>
      </c>
      <c r="E213" s="46">
        <v>307</v>
      </c>
      <c r="F213" s="49">
        <v>0.42219854000000001</v>
      </c>
      <c r="G213" s="46">
        <v>1240</v>
      </c>
      <c r="H213" s="25">
        <f t="shared" si="18"/>
        <v>0.98536453696140791</v>
      </c>
      <c r="I213" s="25">
        <f t="shared" si="19"/>
        <v>1.0702847868776568</v>
      </c>
      <c r="J213" s="25">
        <f t="shared" si="20"/>
        <v>0.59531107526692284</v>
      </c>
      <c r="K213" s="25">
        <f t="shared" si="21"/>
        <v>0.54116532889579605</v>
      </c>
      <c r="L213" s="25">
        <f t="shared" si="22"/>
        <v>0.78245663849884461</v>
      </c>
    </row>
    <row r="214" spans="1:12" hidden="1">
      <c r="A214" s="12" t="s">
        <v>213</v>
      </c>
      <c r="B214" s="47">
        <v>3167</v>
      </c>
      <c r="C214" s="47">
        <v>2081</v>
      </c>
      <c r="D214" s="47">
        <v>57</v>
      </c>
      <c r="E214" s="47">
        <v>6</v>
      </c>
      <c r="F214" s="50">
        <v>3.5849319999999997E-2</v>
      </c>
      <c r="G214" s="47">
        <v>178</v>
      </c>
      <c r="H214" s="25">
        <f t="shared" si="18"/>
        <v>0.98840718954178497</v>
      </c>
      <c r="I214" s="25">
        <f t="shared" si="19"/>
        <v>1.0313166565060454</v>
      </c>
      <c r="J214" s="25">
        <f t="shared" si="20"/>
        <v>6.9036978818100836E-2</v>
      </c>
      <c r="K214" s="25">
        <f t="shared" si="21"/>
        <v>0.27265853705037668</v>
      </c>
      <c r="L214" s="25">
        <f t="shared" si="22"/>
        <v>0.6664744993275693</v>
      </c>
    </row>
    <row r="215" spans="1:12" hidden="1">
      <c r="A215" s="11" t="s">
        <v>214</v>
      </c>
      <c r="B215" s="46">
        <v>2818</v>
      </c>
      <c r="C215" s="46">
        <v>1740</v>
      </c>
      <c r="D215" s="46">
        <v>33</v>
      </c>
      <c r="E215" s="46" t="s">
        <v>0</v>
      </c>
      <c r="F215" s="49">
        <v>3.0708630000000001E-2</v>
      </c>
      <c r="G215" s="46">
        <v>227</v>
      </c>
      <c r="H215" s="25">
        <f t="shared" si="18"/>
        <v>0.92879557661773571</v>
      </c>
      <c r="I215" s="25">
        <f t="shared" si="19"/>
        <v>0.67102421207091822</v>
      </c>
      <c r="J215" s="25" t="e">
        <f t="shared" si="20"/>
        <v>#VALUE!</v>
      </c>
      <c r="K215" s="25">
        <f t="shared" si="21"/>
        <v>0.26248572772690199</v>
      </c>
      <c r="L215" s="25">
        <f t="shared" si="22"/>
        <v>0.95520473488465718</v>
      </c>
    </row>
    <row r="216" spans="1:12" hidden="1">
      <c r="A216" s="11" t="s">
        <v>215</v>
      </c>
      <c r="B216" s="46">
        <v>13248</v>
      </c>
      <c r="C216" s="46">
        <v>8254</v>
      </c>
      <c r="D216" s="46">
        <v>255</v>
      </c>
      <c r="E216" s="46">
        <v>112</v>
      </c>
      <c r="F216" s="49">
        <v>0.32891647000000002</v>
      </c>
      <c r="G216" s="46">
        <v>943</v>
      </c>
      <c r="H216" s="25">
        <f t="shared" si="18"/>
        <v>0.93718649992438952</v>
      </c>
      <c r="I216" s="25">
        <f t="shared" si="19"/>
        <v>1.1029481603902274</v>
      </c>
      <c r="J216" s="25">
        <f t="shared" si="20"/>
        <v>0.30806779054317179</v>
      </c>
      <c r="K216" s="25">
        <f t="shared" si="21"/>
        <v>0.59802803324825637</v>
      </c>
      <c r="L216" s="25">
        <f t="shared" si="22"/>
        <v>0.84405932344517509</v>
      </c>
    </row>
    <row r="217" spans="1:12" hidden="1">
      <c r="A217" s="12" t="s">
        <v>216</v>
      </c>
      <c r="B217" s="47">
        <v>1105</v>
      </c>
      <c r="C217" s="47">
        <v>663</v>
      </c>
      <c r="D217" s="47">
        <v>24</v>
      </c>
      <c r="E217" s="47" t="s">
        <v>0</v>
      </c>
      <c r="F217" s="50">
        <v>1.063327E-2</v>
      </c>
      <c r="G217" s="47">
        <v>83</v>
      </c>
      <c r="H217" s="25">
        <f t="shared" si="18"/>
        <v>0.90253308100302743</v>
      </c>
      <c r="I217" s="25">
        <f t="shared" si="19"/>
        <v>1.2445553136097722</v>
      </c>
      <c r="J217" s="25" t="e">
        <f t="shared" si="20"/>
        <v>#VALUE!</v>
      </c>
      <c r="K217" s="25">
        <f t="shared" si="21"/>
        <v>0.23178792353479921</v>
      </c>
      <c r="L217" s="25">
        <f t="shared" si="22"/>
        <v>0.89069171471729236</v>
      </c>
    </row>
    <row r="218" spans="1:12" hidden="1">
      <c r="A218" s="11" t="s">
        <v>217</v>
      </c>
      <c r="B218" s="46">
        <v>6963</v>
      </c>
      <c r="C218" s="46">
        <v>4461</v>
      </c>
      <c r="D218" s="46">
        <v>135</v>
      </c>
      <c r="E218" s="46">
        <v>45</v>
      </c>
      <c r="F218" s="49">
        <v>9.7826750000000004E-2</v>
      </c>
      <c r="G218" s="46">
        <v>633</v>
      </c>
      <c r="H218" s="25">
        <f t="shared" si="18"/>
        <v>0.96371297677114864</v>
      </c>
      <c r="I218" s="25">
        <f t="shared" si="19"/>
        <v>1.1109707196834324</v>
      </c>
      <c r="J218" s="25">
        <f t="shared" si="20"/>
        <v>0.23550205936764901</v>
      </c>
      <c r="K218" s="25">
        <f t="shared" si="21"/>
        <v>0.33841333803347839</v>
      </c>
      <c r="L218" s="25">
        <f t="shared" si="22"/>
        <v>1.0780003776151237</v>
      </c>
    </row>
    <row r="219" spans="1:12" hidden="1">
      <c r="A219" s="11" t="s">
        <v>218</v>
      </c>
      <c r="B219" s="46">
        <v>3401</v>
      </c>
      <c r="C219" s="46">
        <v>2075</v>
      </c>
      <c r="D219" s="46">
        <v>42</v>
      </c>
      <c r="E219" s="46">
        <v>24</v>
      </c>
      <c r="F219" s="49">
        <v>2.2891720000000001E-2</v>
      </c>
      <c r="G219" s="46">
        <v>225</v>
      </c>
      <c r="H219" s="25">
        <f t="shared" si="18"/>
        <v>0.91774779137571383</v>
      </c>
      <c r="I219" s="25">
        <f t="shared" si="19"/>
        <v>0.70763270734869066</v>
      </c>
      <c r="J219" s="25">
        <f t="shared" si="20"/>
        <v>0.25714802930541059</v>
      </c>
      <c r="K219" s="25">
        <f t="shared" si="21"/>
        <v>0.16212800344975764</v>
      </c>
      <c r="L219" s="25">
        <f t="shared" si="22"/>
        <v>0.78449013072550156</v>
      </c>
    </row>
    <row r="220" spans="1:12" hidden="1">
      <c r="A220" s="12" t="s">
        <v>219</v>
      </c>
      <c r="B220" s="47">
        <v>933</v>
      </c>
      <c r="C220" s="47">
        <v>618</v>
      </c>
      <c r="D220" s="47">
        <v>11</v>
      </c>
      <c r="E220" s="47" t="s">
        <v>0</v>
      </c>
      <c r="F220" s="50">
        <v>6.7880199999999996E-3</v>
      </c>
      <c r="G220" s="47">
        <v>77</v>
      </c>
      <c r="H220" s="25">
        <f t="shared" si="18"/>
        <v>0.99636556638061968</v>
      </c>
      <c r="I220" s="25">
        <f t="shared" si="19"/>
        <v>0.67557921744046012</v>
      </c>
      <c r="J220" s="25" t="e">
        <f t="shared" si="20"/>
        <v>#VALUE!</v>
      </c>
      <c r="K220" s="25">
        <f t="shared" si="21"/>
        <v>0.17524583730952298</v>
      </c>
      <c r="L220" s="25">
        <f t="shared" si="22"/>
        <v>0.97863485513398696</v>
      </c>
    </row>
    <row r="221" spans="1:12" hidden="1">
      <c r="A221" s="11" t="s">
        <v>220</v>
      </c>
      <c r="B221" s="46">
        <v>1130</v>
      </c>
      <c r="C221" s="46">
        <v>685</v>
      </c>
      <c r="D221" s="46">
        <v>13</v>
      </c>
      <c r="E221" s="46">
        <v>4</v>
      </c>
      <c r="F221" s="49">
        <v>1.568582E-2</v>
      </c>
      <c r="G221" s="46">
        <v>80</v>
      </c>
      <c r="H221" s="25">
        <f t="shared" si="18"/>
        <v>0.91185126915497594</v>
      </c>
      <c r="I221" s="25">
        <f t="shared" si="19"/>
        <v>0.65921965634234436</v>
      </c>
      <c r="J221" s="25">
        <f t="shared" si="20"/>
        <v>0.12899121647016246</v>
      </c>
      <c r="K221" s="25">
        <f t="shared" si="21"/>
        <v>0.33436054529237502</v>
      </c>
      <c r="L221" s="25">
        <f t="shared" si="22"/>
        <v>0.83950471885071587</v>
      </c>
    </row>
    <row r="222" spans="1:12" hidden="1">
      <c r="A222" s="11" t="s">
        <v>221</v>
      </c>
      <c r="B222" s="46">
        <v>926</v>
      </c>
      <c r="C222" s="46">
        <v>582</v>
      </c>
      <c r="D222" s="46">
        <v>11</v>
      </c>
      <c r="E222" s="46">
        <v>7</v>
      </c>
      <c r="F222" s="49">
        <v>1.0122870000000001E-2</v>
      </c>
      <c r="G222" s="46">
        <v>61</v>
      </c>
      <c r="H222" s="25">
        <f t="shared" si="18"/>
        <v>0.94541802221699411</v>
      </c>
      <c r="I222" s="25">
        <f t="shared" si="19"/>
        <v>0.68068618776668388</v>
      </c>
      <c r="J222" s="25">
        <f t="shared" si="20"/>
        <v>0.27546450385501753</v>
      </c>
      <c r="K222" s="25">
        <f t="shared" si="21"/>
        <v>0.26331700952115816</v>
      </c>
      <c r="L222" s="25">
        <f t="shared" si="22"/>
        <v>0.78114282222434983</v>
      </c>
    </row>
    <row r="223" spans="1:12" hidden="1">
      <c r="A223" s="12" t="s">
        <v>222</v>
      </c>
      <c r="B223" s="47">
        <v>14510</v>
      </c>
      <c r="C223" s="47">
        <v>9092</v>
      </c>
      <c r="D223" s="47">
        <v>206</v>
      </c>
      <c r="E223" s="47">
        <v>170</v>
      </c>
      <c r="F223" s="50">
        <v>0.13774660999999999</v>
      </c>
      <c r="G223" s="47">
        <v>1072</v>
      </c>
      <c r="H223" s="25">
        <f t="shared" si="18"/>
        <v>0.94254890563743676</v>
      </c>
      <c r="I223" s="25">
        <f t="shared" si="19"/>
        <v>0.81351403065986794</v>
      </c>
      <c r="J223" s="25">
        <f t="shared" si="20"/>
        <v>0.4269333680895625</v>
      </c>
      <c r="K223" s="25">
        <f t="shared" si="21"/>
        <v>0.2286650277865524</v>
      </c>
      <c r="L223" s="25">
        <f t="shared" si="22"/>
        <v>0.87607032755599856</v>
      </c>
    </row>
    <row r="224" spans="1:12" hidden="1">
      <c r="A224" s="11" t="s">
        <v>223</v>
      </c>
      <c r="B224" s="46">
        <v>8488</v>
      </c>
      <c r="C224" s="46">
        <v>5255</v>
      </c>
      <c r="D224" s="46">
        <v>150</v>
      </c>
      <c r="E224" s="46">
        <v>92</v>
      </c>
      <c r="F224" s="49">
        <v>0.14432703999999999</v>
      </c>
      <c r="G224" s="46">
        <v>542</v>
      </c>
      <c r="H224" s="25">
        <f t="shared" si="18"/>
        <v>0.93127775303780014</v>
      </c>
      <c r="I224" s="25">
        <f t="shared" si="19"/>
        <v>1.0126307887155384</v>
      </c>
      <c r="J224" s="25">
        <f t="shared" si="20"/>
        <v>0.39496721442737065</v>
      </c>
      <c r="K224" s="25">
        <f t="shared" si="21"/>
        <v>0.40957041216253981</v>
      </c>
      <c r="L224" s="25">
        <f t="shared" si="22"/>
        <v>0.7571911229195768</v>
      </c>
    </row>
    <row r="225" spans="1:12" hidden="1">
      <c r="A225" s="11" t="s">
        <v>224</v>
      </c>
      <c r="B225" s="46">
        <v>3882</v>
      </c>
      <c r="C225" s="46">
        <v>2397</v>
      </c>
      <c r="D225" s="46">
        <v>56</v>
      </c>
      <c r="E225" s="46">
        <v>9</v>
      </c>
      <c r="F225" s="49">
        <v>3.4055729999999999E-2</v>
      </c>
      <c r="G225" s="46">
        <v>250</v>
      </c>
      <c r="H225" s="25">
        <f t="shared" si="18"/>
        <v>0.92880465188230144</v>
      </c>
      <c r="I225" s="25">
        <f t="shared" si="19"/>
        <v>0.826604443652034</v>
      </c>
      <c r="J225" s="25">
        <f t="shared" si="20"/>
        <v>8.4482268901439464E-2</v>
      </c>
      <c r="K225" s="25">
        <f t="shared" si="21"/>
        <v>0.21131041563334366</v>
      </c>
      <c r="L225" s="25">
        <f t="shared" si="22"/>
        <v>0.76365302381287736</v>
      </c>
    </row>
    <row r="226" spans="1:12" hidden="1">
      <c r="A226" s="12" t="s">
        <v>225</v>
      </c>
      <c r="B226" s="47">
        <v>2465</v>
      </c>
      <c r="C226" s="47">
        <v>1572</v>
      </c>
      <c r="D226" s="47">
        <v>50</v>
      </c>
      <c r="E226" s="47">
        <v>28</v>
      </c>
      <c r="F226" s="50">
        <v>2.629716E-2</v>
      </c>
      <c r="G226" s="47">
        <v>165</v>
      </c>
      <c r="H226" s="25">
        <f t="shared" si="18"/>
        <v>0.95928465404784247</v>
      </c>
      <c r="I226" s="25">
        <f t="shared" si="19"/>
        <v>1.1623002210436091</v>
      </c>
      <c r="J226" s="25">
        <f t="shared" si="20"/>
        <v>0.41392313277037929</v>
      </c>
      <c r="K226" s="25">
        <f t="shared" si="21"/>
        <v>0.25696748052107937</v>
      </c>
      <c r="L226" s="25">
        <f t="shared" si="22"/>
        <v>0.79374064315271786</v>
      </c>
    </row>
    <row r="227" spans="1:12" hidden="1">
      <c r="A227" s="11" t="s">
        <v>226</v>
      </c>
      <c r="B227" s="46">
        <v>19970</v>
      </c>
      <c r="C227" s="46">
        <v>12954</v>
      </c>
      <c r="D227" s="46">
        <v>272</v>
      </c>
      <c r="E227" s="46">
        <v>207</v>
      </c>
      <c r="F227" s="49">
        <v>0.46088938000000002</v>
      </c>
      <c r="G227" s="46">
        <v>1191</v>
      </c>
      <c r="H227" s="25">
        <f t="shared" si="18"/>
        <v>0.97574808306736904</v>
      </c>
      <c r="I227" s="25">
        <f t="shared" si="19"/>
        <v>0.78046975684057995</v>
      </c>
      <c r="J227" s="25">
        <f t="shared" si="20"/>
        <v>0.37772077421802325</v>
      </c>
      <c r="K227" s="25">
        <f t="shared" si="21"/>
        <v>0.55591050054063718</v>
      </c>
      <c r="L227" s="25">
        <f t="shared" si="22"/>
        <v>0.70720495478897027</v>
      </c>
    </row>
    <row r="228" spans="1:12" hidden="1">
      <c r="A228" s="11" t="s">
        <v>227</v>
      </c>
      <c r="B228" s="46">
        <v>5181</v>
      </c>
      <c r="C228" s="46">
        <v>3246</v>
      </c>
      <c r="D228" s="46">
        <v>84</v>
      </c>
      <c r="E228" s="46">
        <v>12</v>
      </c>
      <c r="F228" s="49">
        <v>6.6086779999999998E-2</v>
      </c>
      <c r="G228" s="46">
        <v>267</v>
      </c>
      <c r="H228" s="25">
        <f t="shared" si="18"/>
        <v>0.94242500834324994</v>
      </c>
      <c r="I228" s="25">
        <f t="shared" si="19"/>
        <v>0.92903255653074579</v>
      </c>
      <c r="J228" s="25">
        <f t="shared" si="20"/>
        <v>8.4400738049382501E-2</v>
      </c>
      <c r="K228" s="25">
        <f t="shared" si="21"/>
        <v>0.3072467098188027</v>
      </c>
      <c r="L228" s="25">
        <f t="shared" si="22"/>
        <v>0.61109575546335038</v>
      </c>
    </row>
    <row r="229" spans="1:12" hidden="1">
      <c r="A229" s="12" t="s">
        <v>228</v>
      </c>
      <c r="B229" s="47">
        <v>7032</v>
      </c>
      <c r="C229" s="47">
        <v>4503</v>
      </c>
      <c r="D229" s="47">
        <v>140</v>
      </c>
      <c r="E229" s="47">
        <v>133</v>
      </c>
      <c r="F229" s="50">
        <v>0.23360202999999999</v>
      </c>
      <c r="G229" s="47">
        <v>394</v>
      </c>
      <c r="H229" s="25">
        <f t="shared" si="18"/>
        <v>0.96324100866435158</v>
      </c>
      <c r="I229" s="25">
        <f t="shared" si="19"/>
        <v>1.140812873384953</v>
      </c>
      <c r="J229" s="25">
        <f t="shared" si="20"/>
        <v>0.68920968157354645</v>
      </c>
      <c r="K229" s="25">
        <f t="shared" si="21"/>
        <v>0.8001731817967781</v>
      </c>
      <c r="L229" s="25">
        <f t="shared" si="22"/>
        <v>0.66439898131171027</v>
      </c>
    </row>
    <row r="230" spans="1:12" hidden="1">
      <c r="A230" s="11" t="s">
        <v>229</v>
      </c>
      <c r="B230" s="46">
        <v>25012</v>
      </c>
      <c r="C230" s="46">
        <v>16804</v>
      </c>
      <c r="D230" s="46">
        <v>426</v>
      </c>
      <c r="E230" s="46">
        <v>318</v>
      </c>
      <c r="F230" s="49">
        <v>0.62959456999999996</v>
      </c>
      <c r="G230" s="46">
        <v>1362</v>
      </c>
      <c r="H230" s="25">
        <f t="shared" si="18"/>
        <v>1.0105926417436213</v>
      </c>
      <c r="I230" s="25">
        <f t="shared" si="19"/>
        <v>0.9759474165326113</v>
      </c>
      <c r="J230" s="25">
        <f t="shared" si="20"/>
        <v>0.46329465582908386</v>
      </c>
      <c r="K230" s="25">
        <f t="shared" si="21"/>
        <v>0.60631567344798587</v>
      </c>
      <c r="L230" s="25">
        <f t="shared" si="22"/>
        <v>0.64571412351790269</v>
      </c>
    </row>
    <row r="231" spans="1:12" hidden="1">
      <c r="A231" s="11" t="s">
        <v>230</v>
      </c>
      <c r="B231" s="46">
        <v>28652</v>
      </c>
      <c r="C231" s="46">
        <v>18396</v>
      </c>
      <c r="D231" s="46">
        <v>448</v>
      </c>
      <c r="E231" s="46">
        <v>284</v>
      </c>
      <c r="F231" s="49">
        <v>0.47121552</v>
      </c>
      <c r="G231" s="46">
        <v>1512</v>
      </c>
      <c r="H231" s="25">
        <f t="shared" si="18"/>
        <v>0.96578473626807282</v>
      </c>
      <c r="I231" s="25">
        <f t="shared" si="19"/>
        <v>0.89595936067491166</v>
      </c>
      <c r="J231" s="25">
        <f t="shared" si="20"/>
        <v>0.36119521490301315</v>
      </c>
      <c r="K231" s="25">
        <f t="shared" si="21"/>
        <v>0.39614199535406536</v>
      </c>
      <c r="L231" s="25">
        <f t="shared" si="22"/>
        <v>0.62576093398348243</v>
      </c>
    </row>
    <row r="232" spans="1:12" hidden="1">
      <c r="A232" s="12" t="s">
        <v>231</v>
      </c>
      <c r="B232" s="47">
        <v>4114</v>
      </c>
      <c r="C232" s="47">
        <v>2562</v>
      </c>
      <c r="D232" s="47">
        <v>79</v>
      </c>
      <c r="E232" s="47">
        <v>25</v>
      </c>
      <c r="F232" s="50">
        <v>7.4321810000000002E-2</v>
      </c>
      <c r="G232" s="47">
        <v>303</v>
      </c>
      <c r="H232" s="25">
        <f t="shared" si="18"/>
        <v>0.93675650361762919</v>
      </c>
      <c r="I232" s="25">
        <f t="shared" si="19"/>
        <v>1.1003428952111192</v>
      </c>
      <c r="J232" s="25">
        <f t="shared" si="20"/>
        <v>0.2214391021683331</v>
      </c>
      <c r="K232" s="25">
        <f t="shared" si="21"/>
        <v>0.43514924230491675</v>
      </c>
      <c r="L232" s="25">
        <f t="shared" si="22"/>
        <v>0.87335324710530071</v>
      </c>
    </row>
    <row r="233" spans="1:12" hidden="1">
      <c r="A233" s="11" t="s">
        <v>232</v>
      </c>
      <c r="B233" s="46">
        <v>381</v>
      </c>
      <c r="C233" s="46">
        <v>234</v>
      </c>
      <c r="D233" s="46">
        <v>6</v>
      </c>
      <c r="E233" s="46" t="s">
        <v>0</v>
      </c>
      <c r="F233" s="49">
        <v>7.8120200000000002E-3</v>
      </c>
      <c r="G233" s="46">
        <v>25</v>
      </c>
      <c r="H233" s="25">
        <f t="shared" si="18"/>
        <v>0.92385276008183903</v>
      </c>
      <c r="I233" s="25">
        <f t="shared" si="19"/>
        <v>0.90238426610157352</v>
      </c>
      <c r="J233" s="25" t="e">
        <f t="shared" si="20"/>
        <v>#VALUE!</v>
      </c>
      <c r="K233" s="25">
        <f t="shared" si="21"/>
        <v>0.49388360791278713</v>
      </c>
      <c r="L233" s="25">
        <f t="shared" si="22"/>
        <v>0.77808426205816006</v>
      </c>
    </row>
    <row r="234" spans="1:12" hidden="1">
      <c r="A234" s="11" t="s">
        <v>233</v>
      </c>
      <c r="B234" s="46">
        <v>8001</v>
      </c>
      <c r="C234" s="46">
        <v>5109</v>
      </c>
      <c r="D234" s="46">
        <v>109</v>
      </c>
      <c r="E234" s="46">
        <v>27</v>
      </c>
      <c r="F234" s="49">
        <v>0.13916545</v>
      </c>
      <c r="G234" s="46">
        <v>471</v>
      </c>
      <c r="H234" s="25">
        <f t="shared" si="18"/>
        <v>0.96051358389461028</v>
      </c>
      <c r="I234" s="25">
        <f t="shared" si="19"/>
        <v>0.78063400797675808</v>
      </c>
      <c r="J234" s="25">
        <f t="shared" si="20"/>
        <v>0.12296969174180276</v>
      </c>
      <c r="K234" s="25">
        <f t="shared" si="21"/>
        <v>0.41896080864157065</v>
      </c>
      <c r="L234" s="25">
        <f t="shared" si="22"/>
        <v>0.69805273796074929</v>
      </c>
    </row>
    <row r="235" spans="1:12" hidden="1">
      <c r="A235" s="12" t="s">
        <v>234</v>
      </c>
      <c r="B235" s="47">
        <v>7944</v>
      </c>
      <c r="C235" s="47">
        <v>5147</v>
      </c>
      <c r="D235" s="47">
        <v>136</v>
      </c>
      <c r="E235" s="47">
        <v>65</v>
      </c>
      <c r="F235" s="50">
        <v>0.18540868999999999</v>
      </c>
      <c r="G235" s="47">
        <v>429</v>
      </c>
      <c r="H235" s="25">
        <f t="shared" si="18"/>
        <v>0.97460090800658394</v>
      </c>
      <c r="I235" s="25">
        <f t="shared" si="19"/>
        <v>0.98099075051022044</v>
      </c>
      <c r="J235" s="25">
        <f t="shared" si="20"/>
        <v>0.29816228756713975</v>
      </c>
      <c r="K235" s="25">
        <f t="shared" si="21"/>
        <v>0.56218220065370017</v>
      </c>
      <c r="L235" s="25">
        <f t="shared" si="22"/>
        <v>0.64036804908934652</v>
      </c>
    </row>
    <row r="236" spans="1:12" hidden="1">
      <c r="A236" s="11" t="s">
        <v>235</v>
      </c>
      <c r="B236" s="46">
        <v>4901</v>
      </c>
      <c r="C236" s="46">
        <v>3163</v>
      </c>
      <c r="D236" s="46">
        <v>77</v>
      </c>
      <c r="E236" s="46">
        <v>34</v>
      </c>
      <c r="F236" s="49">
        <v>0.17653405999999999</v>
      </c>
      <c r="G236" s="46">
        <v>306</v>
      </c>
      <c r="H236" s="25">
        <f t="shared" si="18"/>
        <v>0.9707924012829271</v>
      </c>
      <c r="I236" s="25">
        <f t="shared" si="19"/>
        <v>0.90026685760123337</v>
      </c>
      <c r="J236" s="25">
        <f t="shared" si="20"/>
        <v>0.25279751768943282</v>
      </c>
      <c r="K236" s="25">
        <f t="shared" si="21"/>
        <v>0.86762098599203219</v>
      </c>
      <c r="L236" s="25">
        <f t="shared" si="22"/>
        <v>0.74036916365078687</v>
      </c>
    </row>
    <row r="237" spans="1:12" hidden="1">
      <c r="A237" s="11" t="s">
        <v>236</v>
      </c>
      <c r="B237" s="46">
        <v>5090</v>
      </c>
      <c r="C237" s="46">
        <v>3292</v>
      </c>
      <c r="D237" s="46">
        <v>72</v>
      </c>
      <c r="E237" s="46">
        <v>21</v>
      </c>
      <c r="F237" s="49">
        <v>0.14220151</v>
      </c>
      <c r="G237" s="46">
        <v>329</v>
      </c>
      <c r="H237" s="25">
        <f t="shared" si="18"/>
        <v>0.9728680100399365</v>
      </c>
      <c r="I237" s="25">
        <f t="shared" si="19"/>
        <v>0.81055026809752362</v>
      </c>
      <c r="J237" s="25">
        <f t="shared" si="20"/>
        <v>0.15034192371497812</v>
      </c>
      <c r="K237" s="25">
        <f t="shared" si="21"/>
        <v>0.6729343028177649</v>
      </c>
      <c r="L237" s="25">
        <f t="shared" si="22"/>
        <v>0.76646038636328739</v>
      </c>
    </row>
    <row r="238" spans="1:12" hidden="1">
      <c r="A238" s="12" t="s">
        <v>237</v>
      </c>
      <c r="B238" s="47">
        <v>15683</v>
      </c>
      <c r="C238" s="47">
        <v>10007</v>
      </c>
      <c r="D238" s="47">
        <v>265</v>
      </c>
      <c r="E238" s="47">
        <v>98</v>
      </c>
      <c r="F238" s="50">
        <v>0.41110878000000001</v>
      </c>
      <c r="G238" s="47">
        <v>991</v>
      </c>
      <c r="H238" s="25">
        <f t="shared" si="18"/>
        <v>0.95981301851232703</v>
      </c>
      <c r="I238" s="25">
        <f t="shared" si="19"/>
        <v>0.96823766102303332</v>
      </c>
      <c r="J238" s="25">
        <f t="shared" si="20"/>
        <v>0.22770655027586861</v>
      </c>
      <c r="K238" s="25">
        <f t="shared" si="21"/>
        <v>0.6314134821867694</v>
      </c>
      <c r="L238" s="25">
        <f t="shared" si="22"/>
        <v>0.74930065143036806</v>
      </c>
    </row>
    <row r="239" spans="1:12" hidden="1">
      <c r="A239" s="11" t="s">
        <v>238</v>
      </c>
      <c r="B239" s="46">
        <v>2894</v>
      </c>
      <c r="C239" s="46">
        <v>1826</v>
      </c>
      <c r="D239" s="46">
        <v>41</v>
      </c>
      <c r="E239" s="46">
        <v>10</v>
      </c>
      <c r="F239" s="49">
        <v>6.9036810000000004E-2</v>
      </c>
      <c r="G239" s="46">
        <v>194</v>
      </c>
      <c r="H239" s="25">
        <f t="shared" si="18"/>
        <v>0.94910470278249703</v>
      </c>
      <c r="I239" s="25">
        <f t="shared" si="19"/>
        <v>0.81180284616290499</v>
      </c>
      <c r="J239" s="25">
        <f t="shared" si="20"/>
        <v>0.12591575208300237</v>
      </c>
      <c r="K239" s="25">
        <f t="shared" si="21"/>
        <v>0.57460371580016367</v>
      </c>
      <c r="L239" s="25">
        <f t="shared" si="22"/>
        <v>0.7949042176332668</v>
      </c>
    </row>
    <row r="240" spans="1:12" hidden="1">
      <c r="A240" s="11" t="s">
        <v>239</v>
      </c>
      <c r="B240" s="46">
        <v>587</v>
      </c>
      <c r="C240" s="46">
        <v>352</v>
      </c>
      <c r="D240" s="46" t="s">
        <v>0</v>
      </c>
      <c r="E240" s="46" t="s">
        <v>0</v>
      </c>
      <c r="F240" s="49">
        <v>3.6922499999999998E-3</v>
      </c>
      <c r="G240" s="46">
        <v>39</v>
      </c>
      <c r="H240" s="25">
        <f t="shared" si="18"/>
        <v>0.9020205693159159</v>
      </c>
      <c r="I240" s="25" t="e">
        <f t="shared" si="19"/>
        <v>#VALUE!</v>
      </c>
      <c r="J240" s="25" t="e">
        <f t="shared" si="20"/>
        <v>#VALUE!</v>
      </c>
      <c r="K240" s="25">
        <f t="shared" si="21"/>
        <v>0.15150928169138828</v>
      </c>
      <c r="L240" s="25">
        <f t="shared" si="22"/>
        <v>0.78784013968805455</v>
      </c>
    </row>
    <row r="241" spans="1:12" hidden="1">
      <c r="A241" s="11" t="s">
        <v>240</v>
      </c>
      <c r="B241" s="46">
        <v>1700</v>
      </c>
      <c r="C241" s="46">
        <v>1030</v>
      </c>
      <c r="D241" s="46">
        <v>15</v>
      </c>
      <c r="E241" s="46" t="s">
        <v>0</v>
      </c>
      <c r="F241" s="49">
        <v>5.8353500000000004E-3</v>
      </c>
      <c r="G241" s="46">
        <v>95</v>
      </c>
      <c r="H241" s="25">
        <f t="shared" si="18"/>
        <v>0.91138144454227277</v>
      </c>
      <c r="I241" s="25">
        <f t="shared" si="19"/>
        <v>0.50560059615397002</v>
      </c>
      <c r="J241" s="25" t="e">
        <f t="shared" si="20"/>
        <v>#VALUE!</v>
      </c>
      <c r="K241" s="25">
        <f t="shared" si="21"/>
        <v>8.2680716161558379E-2</v>
      </c>
      <c r="L241" s="25">
        <f t="shared" si="22"/>
        <v>0.66265317329870843</v>
      </c>
    </row>
    <row r="242" spans="1:12" ht="15.75" hidden="1" thickBot="1">
      <c r="A242" s="13" t="s">
        <v>241</v>
      </c>
      <c r="B242" s="48">
        <v>518274</v>
      </c>
      <c r="C242" s="48">
        <v>344698</v>
      </c>
      <c r="D242" s="48">
        <v>8095</v>
      </c>
      <c r="E242" s="48">
        <v>9884</v>
      </c>
      <c r="F242" s="51">
        <v>14.63967897</v>
      </c>
      <c r="G242" s="48">
        <v>40733</v>
      </c>
      <c r="H242" s="25">
        <f t="shared" si="18"/>
        <v>1.0004403975361216</v>
      </c>
      <c r="I242" s="25">
        <f t="shared" si="19"/>
        <v>0.89499924801332331</v>
      </c>
      <c r="J242" s="25">
        <f t="shared" si="20"/>
        <v>0.69494735287604947</v>
      </c>
      <c r="K242" s="25">
        <f t="shared" si="21"/>
        <v>0.68039070540411084</v>
      </c>
      <c r="L242" s="25">
        <f t="shared" si="22"/>
        <v>0.93196279032975826</v>
      </c>
    </row>
    <row r="243" spans="1:12" hidden="1">
      <c r="A243" s="11" t="s">
        <v>242</v>
      </c>
      <c r="B243" s="46">
        <v>11975</v>
      </c>
      <c r="C243" s="46">
        <v>7942</v>
      </c>
      <c r="D243" s="46">
        <v>199</v>
      </c>
      <c r="E243" s="46">
        <v>264</v>
      </c>
      <c r="F243" s="49">
        <v>0.35071692999999998</v>
      </c>
      <c r="G243" s="46">
        <v>879</v>
      </c>
      <c r="H243" s="25">
        <f t="shared" si="18"/>
        <v>0.99762250930077145</v>
      </c>
      <c r="I243" s="25">
        <f t="shared" si="19"/>
        <v>0.95223204831670438</v>
      </c>
      <c r="J243" s="25">
        <f t="shared" si="20"/>
        <v>0.80335406466344184</v>
      </c>
      <c r="K243" s="25">
        <f t="shared" si="21"/>
        <v>0.70545196918724162</v>
      </c>
      <c r="L243" s="25">
        <f t="shared" si="22"/>
        <v>0.87041216293616952</v>
      </c>
    </row>
    <row r="244" spans="1:12" hidden="1">
      <c r="A244" s="11" t="s">
        <v>243</v>
      </c>
      <c r="B244" s="46">
        <v>2362</v>
      </c>
      <c r="C244" s="46">
        <v>1471</v>
      </c>
      <c r="D244" s="46">
        <v>36</v>
      </c>
      <c r="E244" s="46">
        <v>7</v>
      </c>
      <c r="F244" s="49">
        <v>1.522833E-2</v>
      </c>
      <c r="G244" s="46">
        <v>163</v>
      </c>
      <c r="H244" s="25">
        <f t="shared" si="18"/>
        <v>0.93679520332730248</v>
      </c>
      <c r="I244" s="25">
        <f t="shared" si="19"/>
        <v>0.87334903992726387</v>
      </c>
      <c r="J244" s="25">
        <f t="shared" si="20"/>
        <v>0.10799328135891034</v>
      </c>
      <c r="K244" s="25">
        <f t="shared" si="21"/>
        <v>0.15529541279252035</v>
      </c>
      <c r="L244" s="25">
        <f t="shared" si="22"/>
        <v>0.8183127337273145</v>
      </c>
    </row>
    <row r="245" spans="1:12" hidden="1">
      <c r="A245" s="12" t="s">
        <v>244</v>
      </c>
      <c r="B245" s="47">
        <v>787</v>
      </c>
      <c r="C245" s="47">
        <v>490</v>
      </c>
      <c r="D245" s="47">
        <v>6</v>
      </c>
      <c r="E245" s="47" t="s">
        <v>0</v>
      </c>
      <c r="F245" s="50">
        <v>2.6208E-3</v>
      </c>
      <c r="G245" s="47">
        <v>55</v>
      </c>
      <c r="H245" s="25">
        <f t="shared" si="18"/>
        <v>0.93655487016409023</v>
      </c>
      <c r="I245" s="25">
        <f t="shared" si="19"/>
        <v>0.4368594731698851</v>
      </c>
      <c r="J245" s="25" t="e">
        <f t="shared" si="20"/>
        <v>#VALUE!</v>
      </c>
      <c r="K245" s="25">
        <f t="shared" si="21"/>
        <v>8.0213116278924496E-2</v>
      </c>
      <c r="L245" s="25">
        <f t="shared" si="22"/>
        <v>0.82870422929752219</v>
      </c>
    </row>
    <row r="246" spans="1:12" hidden="1">
      <c r="A246" s="11" t="s">
        <v>245</v>
      </c>
      <c r="B246" s="46">
        <v>1425</v>
      </c>
      <c r="C246" s="46">
        <v>880</v>
      </c>
      <c r="D246" s="46">
        <v>20</v>
      </c>
      <c r="E246" s="46">
        <v>4</v>
      </c>
      <c r="F246" s="49">
        <v>9.5132399999999992E-3</v>
      </c>
      <c r="G246" s="46">
        <v>91</v>
      </c>
      <c r="H246" s="25">
        <f t="shared" si="18"/>
        <v>0.92892293717270658</v>
      </c>
      <c r="I246" s="25">
        <f t="shared" si="19"/>
        <v>0.80423018803438495</v>
      </c>
      <c r="J246" s="25">
        <f t="shared" si="20"/>
        <v>0.10228777165704109</v>
      </c>
      <c r="K246" s="25">
        <f t="shared" si="21"/>
        <v>0.16080510434886128</v>
      </c>
      <c r="L246" s="25">
        <f t="shared" si="22"/>
        <v>0.75724798455630793</v>
      </c>
    </row>
    <row r="247" spans="1:12" hidden="1">
      <c r="A247" s="11" t="s">
        <v>246</v>
      </c>
      <c r="B247" s="46">
        <v>4158</v>
      </c>
      <c r="C247" s="46">
        <v>2640</v>
      </c>
      <c r="D247" s="46">
        <v>73</v>
      </c>
      <c r="E247" s="46">
        <v>60</v>
      </c>
      <c r="F247" s="49">
        <v>8.5631899999999997E-2</v>
      </c>
      <c r="G247" s="46">
        <v>360</v>
      </c>
      <c r="H247" s="25">
        <f t="shared" si="18"/>
        <v>0.95506146137886494</v>
      </c>
      <c r="I247" s="25">
        <f t="shared" si="19"/>
        <v>1.0060130508691305</v>
      </c>
      <c r="J247" s="25">
        <f t="shared" si="20"/>
        <v>0.52582999499020044</v>
      </c>
      <c r="K247" s="25">
        <f t="shared" si="21"/>
        <v>0.49606357242603799</v>
      </c>
      <c r="L247" s="25">
        <f t="shared" si="22"/>
        <v>1.0266670263001179</v>
      </c>
    </row>
    <row r="248" spans="1:12" hidden="1">
      <c r="A248" s="12" t="s">
        <v>247</v>
      </c>
      <c r="B248" s="47">
        <v>2706</v>
      </c>
      <c r="C248" s="47">
        <v>1628</v>
      </c>
      <c r="D248" s="47">
        <v>41</v>
      </c>
      <c r="E248" s="47">
        <v>27</v>
      </c>
      <c r="F248" s="50">
        <v>1.365977E-2</v>
      </c>
      <c r="G248" s="47">
        <v>180</v>
      </c>
      <c r="H248" s="25">
        <f t="shared" si="18"/>
        <v>0.90497897011143658</v>
      </c>
      <c r="I248" s="25">
        <f t="shared" si="19"/>
        <v>0.86820304390075642</v>
      </c>
      <c r="J248" s="25">
        <f t="shared" si="20"/>
        <v>0.36359220385298002</v>
      </c>
      <c r="K248" s="25">
        <f t="shared" si="21"/>
        <v>0.12159111356844059</v>
      </c>
      <c r="L248" s="25">
        <f t="shared" si="22"/>
        <v>0.78878076410862707</v>
      </c>
    </row>
    <row r="249" spans="1:12" hidden="1">
      <c r="A249" s="11" t="s">
        <v>248</v>
      </c>
      <c r="B249" s="46">
        <v>1307</v>
      </c>
      <c r="C249" s="46">
        <v>855</v>
      </c>
      <c r="D249" s="46">
        <v>29</v>
      </c>
      <c r="E249" s="46">
        <v>14</v>
      </c>
      <c r="F249" s="49">
        <v>2.4939739999999998E-2</v>
      </c>
      <c r="G249" s="46">
        <v>118</v>
      </c>
      <c r="H249" s="25">
        <f t="shared" si="18"/>
        <v>0.98401655732923776</v>
      </c>
      <c r="I249" s="25">
        <f t="shared" si="19"/>
        <v>1.2714159342203886</v>
      </c>
      <c r="J249" s="25">
        <f t="shared" si="20"/>
        <v>0.39032919750534995</v>
      </c>
      <c r="K249" s="25">
        <f t="shared" si="21"/>
        <v>0.45962387015035477</v>
      </c>
      <c r="L249" s="25">
        <f t="shared" si="22"/>
        <v>1.0705772686644457</v>
      </c>
    </row>
    <row r="250" spans="1:12" hidden="1">
      <c r="A250" s="11" t="s">
        <v>249</v>
      </c>
      <c r="B250" s="46">
        <v>2332</v>
      </c>
      <c r="C250" s="46">
        <v>1452</v>
      </c>
      <c r="D250" s="46">
        <v>17</v>
      </c>
      <c r="E250" s="46">
        <v>14</v>
      </c>
      <c r="F250" s="49">
        <v>8.5299499999999997E-3</v>
      </c>
      <c r="G250" s="46">
        <v>148</v>
      </c>
      <c r="H250" s="25">
        <f t="shared" si="18"/>
        <v>0.93659093311634911</v>
      </c>
      <c r="I250" s="25">
        <f t="shared" si="19"/>
        <v>0.41772033244281681</v>
      </c>
      <c r="J250" s="25">
        <f t="shared" si="20"/>
        <v>0.21876512055724376</v>
      </c>
      <c r="K250" s="25">
        <f t="shared" si="21"/>
        <v>8.8105735432852841E-2</v>
      </c>
      <c r="L250" s="25">
        <f t="shared" si="22"/>
        <v>0.7525663013539543</v>
      </c>
    </row>
    <row r="251" spans="1:12" hidden="1">
      <c r="A251" s="12" t="s">
        <v>250</v>
      </c>
      <c r="B251" s="47">
        <v>7813</v>
      </c>
      <c r="C251" s="47">
        <v>5202</v>
      </c>
      <c r="D251" s="47">
        <v>77</v>
      </c>
      <c r="E251" s="47">
        <v>69</v>
      </c>
      <c r="F251" s="50">
        <v>7.5624120000000003E-2</v>
      </c>
      <c r="G251" s="47">
        <v>457</v>
      </c>
      <c r="H251" s="25">
        <f t="shared" si="18"/>
        <v>1.0015310139890243</v>
      </c>
      <c r="I251" s="25">
        <f t="shared" si="19"/>
        <v>0.56472646475152244</v>
      </c>
      <c r="J251" s="25">
        <f t="shared" si="20"/>
        <v>0.32181764841221572</v>
      </c>
      <c r="K251" s="25">
        <f t="shared" si="21"/>
        <v>0.2331464199007944</v>
      </c>
      <c r="L251" s="25">
        <f t="shared" si="22"/>
        <v>0.69360142048780571</v>
      </c>
    </row>
    <row r="252" spans="1:12" hidden="1">
      <c r="A252" s="11" t="s">
        <v>251</v>
      </c>
      <c r="B252" s="46">
        <v>1778</v>
      </c>
      <c r="C252" s="46">
        <v>1177</v>
      </c>
      <c r="D252" s="46">
        <v>26</v>
      </c>
      <c r="E252" s="46" t="s">
        <v>0</v>
      </c>
      <c r="F252" s="49">
        <v>1.7329460000000001E-2</v>
      </c>
      <c r="G252" s="46">
        <v>157</v>
      </c>
      <c r="H252" s="25">
        <f t="shared" si="18"/>
        <v>0.99576437602227508</v>
      </c>
      <c r="I252" s="25">
        <f t="shared" si="19"/>
        <v>0.83792824709431846</v>
      </c>
      <c r="J252" s="25" t="e">
        <f t="shared" si="20"/>
        <v>#VALUE!</v>
      </c>
      <c r="K252" s="25">
        <f t="shared" si="21"/>
        <v>0.23476833213378676</v>
      </c>
      <c r="L252" s="25">
        <f t="shared" si="22"/>
        <v>1.047079106941124</v>
      </c>
    </row>
    <row r="253" spans="1:12" hidden="1">
      <c r="A253" s="11" t="s">
        <v>252</v>
      </c>
      <c r="B253" s="46">
        <v>2152</v>
      </c>
      <c r="C253" s="46">
        <v>1392</v>
      </c>
      <c r="D253" s="46">
        <v>36</v>
      </c>
      <c r="E253" s="46">
        <v>21</v>
      </c>
      <c r="F253" s="49">
        <v>1.8353250000000002E-2</v>
      </c>
      <c r="G253" s="46">
        <v>156</v>
      </c>
      <c r="H253" s="25">
        <f t="shared" si="18"/>
        <v>0.97299105386943474</v>
      </c>
      <c r="I253" s="25">
        <f t="shared" si="19"/>
        <v>0.95857362096105836</v>
      </c>
      <c r="J253" s="25">
        <f t="shared" si="20"/>
        <v>0.35559497756005515</v>
      </c>
      <c r="K253" s="25">
        <f t="shared" si="21"/>
        <v>0.20542673077498197</v>
      </c>
      <c r="L253" s="25">
        <f t="shared" si="22"/>
        <v>0.85959509664849088</v>
      </c>
    </row>
    <row r="254" spans="1:12" hidden="1">
      <c r="A254" s="12" t="s">
        <v>253</v>
      </c>
      <c r="B254" s="47">
        <v>5365</v>
      </c>
      <c r="C254" s="47">
        <v>3453</v>
      </c>
      <c r="D254" s="47">
        <v>97</v>
      </c>
      <c r="E254" s="47">
        <v>49</v>
      </c>
      <c r="F254" s="50">
        <v>5.3129019999999999E-2</v>
      </c>
      <c r="G254" s="47">
        <v>462</v>
      </c>
      <c r="H254" s="25">
        <f t="shared" si="18"/>
        <v>0.96814126396503686</v>
      </c>
      <c r="I254" s="25">
        <f t="shared" si="19"/>
        <v>1.0360178727031955</v>
      </c>
      <c r="J254" s="25">
        <f t="shared" si="20"/>
        <v>0.33281657297077799</v>
      </c>
      <c r="K254" s="25">
        <f t="shared" si="21"/>
        <v>0.23853291752357617</v>
      </c>
      <c r="L254" s="25">
        <f t="shared" si="22"/>
        <v>1.0211366111910642</v>
      </c>
    </row>
    <row r="255" spans="1:12" hidden="1">
      <c r="A255" s="11" t="s">
        <v>254</v>
      </c>
      <c r="B255" s="46">
        <v>5119</v>
      </c>
      <c r="C255" s="46">
        <v>3201</v>
      </c>
      <c r="D255" s="46">
        <v>77</v>
      </c>
      <c r="E255" s="46">
        <v>17</v>
      </c>
      <c r="F255" s="49">
        <v>2.449811E-2</v>
      </c>
      <c r="G255" s="46">
        <v>332</v>
      </c>
      <c r="H255" s="25">
        <f t="shared" si="18"/>
        <v>0.94061613345402451</v>
      </c>
      <c r="I255" s="25">
        <f t="shared" si="19"/>
        <v>0.86192769468717423</v>
      </c>
      <c r="J255" s="25">
        <f t="shared" si="20"/>
        <v>0.12101588534830147</v>
      </c>
      <c r="K255" s="25">
        <f t="shared" si="21"/>
        <v>0.11527461809845517</v>
      </c>
      <c r="L255" s="25">
        <f t="shared" si="22"/>
        <v>0.76906766537418092</v>
      </c>
    </row>
    <row r="256" spans="1:12" hidden="1">
      <c r="A256" s="11" t="s">
        <v>255</v>
      </c>
      <c r="B256" s="46">
        <v>3037</v>
      </c>
      <c r="C256" s="46">
        <v>1821</v>
      </c>
      <c r="D256" s="46">
        <v>38</v>
      </c>
      <c r="E256" s="46">
        <v>4</v>
      </c>
      <c r="F256" s="49">
        <v>2.2722260000000001E-2</v>
      </c>
      <c r="G256" s="46">
        <v>185</v>
      </c>
      <c r="H256" s="25">
        <f t="shared" si="18"/>
        <v>0.90193872270141173</v>
      </c>
      <c r="I256" s="25">
        <f t="shared" si="19"/>
        <v>0.71697505238824399</v>
      </c>
      <c r="J256" s="25">
        <f t="shared" si="20"/>
        <v>4.7994756210498375E-2</v>
      </c>
      <c r="K256" s="25">
        <f t="shared" si="21"/>
        <v>0.18021584575171185</v>
      </c>
      <c r="L256" s="25">
        <f t="shared" si="22"/>
        <v>0.72233479369337394</v>
      </c>
    </row>
    <row r="257" spans="1:12" hidden="1">
      <c r="A257" s="12" t="s">
        <v>256</v>
      </c>
      <c r="B257" s="47">
        <v>2818</v>
      </c>
      <c r="C257" s="47">
        <v>1752</v>
      </c>
      <c r="D257" s="47">
        <v>45</v>
      </c>
      <c r="E257" s="47">
        <v>5</v>
      </c>
      <c r="F257" s="50">
        <v>2.0593839999999999E-2</v>
      </c>
      <c r="G257" s="47">
        <v>192</v>
      </c>
      <c r="H257" s="25">
        <f t="shared" si="18"/>
        <v>0.93520106335303033</v>
      </c>
      <c r="I257" s="25">
        <f t="shared" si="19"/>
        <v>0.91503301646034296</v>
      </c>
      <c r="J257" s="25">
        <f t="shared" si="20"/>
        <v>6.4655817339994481E-2</v>
      </c>
      <c r="K257" s="25">
        <f t="shared" si="21"/>
        <v>0.17602833728145414</v>
      </c>
      <c r="L257" s="25">
        <f t="shared" si="22"/>
        <v>0.8079264717967144</v>
      </c>
    </row>
    <row r="258" spans="1:12" hidden="1">
      <c r="A258" s="11" t="s">
        <v>257</v>
      </c>
      <c r="B258" s="46">
        <v>2948</v>
      </c>
      <c r="C258" s="46">
        <v>1848</v>
      </c>
      <c r="D258" s="46">
        <v>38</v>
      </c>
      <c r="E258" s="46" t="s">
        <v>0</v>
      </c>
      <c r="F258" s="49">
        <v>5.2042900000000003E-3</v>
      </c>
      <c r="G258" s="46">
        <v>178</v>
      </c>
      <c r="H258" s="25">
        <f t="shared" si="18"/>
        <v>0.94294501000316278</v>
      </c>
      <c r="I258" s="25">
        <f t="shared" si="19"/>
        <v>0.73862050003497193</v>
      </c>
      <c r="J258" s="25" t="e">
        <f t="shared" si="20"/>
        <v>#VALUE!</v>
      </c>
      <c r="K258" s="25">
        <f t="shared" si="21"/>
        <v>4.2522643063487735E-2</v>
      </c>
      <c r="L258" s="25">
        <f t="shared" si="22"/>
        <v>0.71598532543094029</v>
      </c>
    </row>
    <row r="259" spans="1:12" hidden="1">
      <c r="A259" s="11" t="s">
        <v>258</v>
      </c>
      <c r="B259" s="46">
        <v>3020</v>
      </c>
      <c r="C259" s="46">
        <v>1902</v>
      </c>
      <c r="D259" s="46">
        <v>32</v>
      </c>
      <c r="E259" s="46">
        <v>22</v>
      </c>
      <c r="F259" s="49">
        <v>2.9923689999999999E-2</v>
      </c>
      <c r="G259" s="46">
        <v>188</v>
      </c>
      <c r="H259" s="25">
        <f t="shared" si="18"/>
        <v>0.94736088303960164</v>
      </c>
      <c r="I259" s="25">
        <f t="shared" si="19"/>
        <v>0.60716716182728414</v>
      </c>
      <c r="J259" s="25">
        <f t="shared" si="20"/>
        <v>0.26545708952386082</v>
      </c>
      <c r="K259" s="25">
        <f t="shared" si="21"/>
        <v>0.23866813819052188</v>
      </c>
      <c r="L259" s="25">
        <f t="shared" si="22"/>
        <v>0.73818039102916422</v>
      </c>
    </row>
    <row r="260" spans="1:12" hidden="1">
      <c r="A260" s="12" t="s">
        <v>259</v>
      </c>
      <c r="B260" s="47">
        <v>13002</v>
      </c>
      <c r="C260" s="47">
        <v>8719</v>
      </c>
      <c r="D260" s="47">
        <v>207</v>
      </c>
      <c r="E260" s="47">
        <v>230</v>
      </c>
      <c r="F260" s="50">
        <v>0.13134559000000001</v>
      </c>
      <c r="G260" s="47">
        <v>1092</v>
      </c>
      <c r="H260" s="25">
        <f t="shared" ref="H260:H323" si="23">(C260/C$447)/($B260/$B$447)</f>
        <v>1.0087148045512737</v>
      </c>
      <c r="I260" s="25">
        <f t="shared" ref="I260:I323" si="24">(D260/D$447)/($B260/$B$447)</f>
        <v>0.91227426440333304</v>
      </c>
      <c r="J260" s="25">
        <f t="shared" ref="J260:J323" si="25">(E260/E$447)/($B260/$B$447)</f>
        <v>0.64460885172656557</v>
      </c>
      <c r="K260" s="25">
        <f t="shared" ref="K260:K323" si="26">(F260/F$447)/($B260/$B$447)</f>
        <v>0.24332771356038188</v>
      </c>
      <c r="L260" s="25">
        <f t="shared" ref="L260:L323" si="27">(G260/G$447)/($B260/$B$447)</f>
        <v>0.99591913058859161</v>
      </c>
    </row>
    <row r="261" spans="1:12" hidden="1">
      <c r="A261" s="11" t="s">
        <v>260</v>
      </c>
      <c r="B261" s="46">
        <v>2848</v>
      </c>
      <c r="C261" s="46">
        <v>1791</v>
      </c>
      <c r="D261" s="46">
        <v>36</v>
      </c>
      <c r="E261" s="46">
        <v>8</v>
      </c>
      <c r="F261" s="49">
        <v>2.0620909999999999E-2</v>
      </c>
      <c r="G261" s="46">
        <v>187</v>
      </c>
      <c r="H261" s="25">
        <f t="shared" si="23"/>
        <v>0.94594847148667016</v>
      </c>
      <c r="I261" s="25">
        <f t="shared" si="24"/>
        <v>0.72431546078237274</v>
      </c>
      <c r="J261" s="25">
        <f t="shared" si="25"/>
        <v>0.10235960295736206</v>
      </c>
      <c r="K261" s="25">
        <f t="shared" si="26"/>
        <v>0.17440305296592462</v>
      </c>
      <c r="L261" s="25">
        <f t="shared" si="27"/>
        <v>0.77859788509631667</v>
      </c>
    </row>
    <row r="262" spans="1:12" hidden="1">
      <c r="A262" s="11" t="s">
        <v>261</v>
      </c>
      <c r="B262" s="46">
        <v>3856</v>
      </c>
      <c r="C262" s="46">
        <v>2329</v>
      </c>
      <c r="D262" s="46">
        <v>57</v>
      </c>
      <c r="E262" s="46">
        <v>23</v>
      </c>
      <c r="F262" s="49">
        <v>0.11127005</v>
      </c>
      <c r="G262" s="46">
        <v>225</v>
      </c>
      <c r="H262" s="25">
        <f t="shared" si="23"/>
        <v>0.90854060583335516</v>
      </c>
      <c r="I262" s="25">
        <f t="shared" si="24"/>
        <v>0.84703834314176496</v>
      </c>
      <c r="J262" s="25">
        <f t="shared" si="25"/>
        <v>0.21735488304327813</v>
      </c>
      <c r="K262" s="25">
        <f t="shared" si="26"/>
        <v>0.6950683274866184</v>
      </c>
      <c r="L262" s="25">
        <f t="shared" si="27"/>
        <v>0.69192192287277765</v>
      </c>
    </row>
    <row r="263" spans="1:12" hidden="1">
      <c r="A263" s="12" t="s">
        <v>262</v>
      </c>
      <c r="B263" s="47">
        <v>6039</v>
      </c>
      <c r="C263" s="47">
        <v>3794</v>
      </c>
      <c r="D263" s="47">
        <v>83</v>
      </c>
      <c r="E263" s="47">
        <v>43</v>
      </c>
      <c r="F263" s="50">
        <v>8.6135959999999998E-2</v>
      </c>
      <c r="G263" s="47">
        <v>393</v>
      </c>
      <c r="H263" s="25">
        <f t="shared" si="23"/>
        <v>0.94502691100223146</v>
      </c>
      <c r="I263" s="25">
        <f t="shared" si="24"/>
        <v>0.78755030211762622</v>
      </c>
      <c r="J263" s="25">
        <f t="shared" si="25"/>
        <v>0.25946693195418086</v>
      </c>
      <c r="K263" s="25">
        <f t="shared" si="26"/>
        <v>0.34356246498030107</v>
      </c>
      <c r="L263" s="25">
        <f t="shared" si="27"/>
        <v>0.77168333042394099</v>
      </c>
    </row>
    <row r="264" spans="1:12" hidden="1">
      <c r="A264" s="11" t="s">
        <v>263</v>
      </c>
      <c r="B264" s="46">
        <v>2779</v>
      </c>
      <c r="C264" s="46">
        <v>1767</v>
      </c>
      <c r="D264" s="46">
        <v>47</v>
      </c>
      <c r="E264" s="46">
        <v>7</v>
      </c>
      <c r="F264" s="49">
        <v>2.7510059999999999E-2</v>
      </c>
      <c r="G264" s="46">
        <v>178</v>
      </c>
      <c r="H264" s="25">
        <f t="shared" si="23"/>
        <v>0.9564447367952198</v>
      </c>
      <c r="I264" s="25">
        <f t="shared" si="24"/>
        <v>0.96911329333578511</v>
      </c>
      <c r="J264" s="25">
        <f t="shared" si="25"/>
        <v>9.1788460082672274E-2</v>
      </c>
      <c r="K264" s="25">
        <f t="shared" si="26"/>
        <v>0.23844555565264045</v>
      </c>
      <c r="L264" s="25">
        <f t="shared" si="27"/>
        <v>0.7595267144190041</v>
      </c>
    </row>
    <row r="265" spans="1:12" hidden="1">
      <c r="A265" s="11" t="s">
        <v>264</v>
      </c>
      <c r="B265" s="46">
        <v>6055</v>
      </c>
      <c r="C265" s="46">
        <v>3873</v>
      </c>
      <c r="D265" s="46">
        <v>91</v>
      </c>
      <c r="E265" s="46">
        <v>58</v>
      </c>
      <c r="F265" s="49">
        <v>4.2197499999999999E-2</v>
      </c>
      <c r="G265" s="46">
        <v>409</v>
      </c>
      <c r="H265" s="25">
        <f t="shared" si="23"/>
        <v>0.96215541500818191</v>
      </c>
      <c r="I265" s="25">
        <f t="shared" si="24"/>
        <v>0.86117712331427643</v>
      </c>
      <c r="J265" s="25">
        <f t="shared" si="25"/>
        <v>0.3490538533218186</v>
      </c>
      <c r="K265" s="25">
        <f t="shared" si="26"/>
        <v>0.16786448239275367</v>
      </c>
      <c r="L265" s="25">
        <f t="shared" si="27"/>
        <v>0.80097831525853702</v>
      </c>
    </row>
    <row r="266" spans="1:12" hidden="1">
      <c r="A266" s="12" t="s">
        <v>265</v>
      </c>
      <c r="B266" s="47">
        <v>1197</v>
      </c>
      <c r="C266" s="47">
        <v>748</v>
      </c>
      <c r="D266" s="47">
        <v>11</v>
      </c>
      <c r="E266" s="47">
        <v>4</v>
      </c>
      <c r="F266" s="50">
        <v>4.8166700000000003E-3</v>
      </c>
      <c r="G266" s="47">
        <v>57</v>
      </c>
      <c r="H266" s="25">
        <f t="shared" si="23"/>
        <v>0.93998154356761965</v>
      </c>
      <c r="I266" s="25">
        <f t="shared" si="24"/>
        <v>0.5265792897844187</v>
      </c>
      <c r="J266" s="25">
        <f t="shared" si="25"/>
        <v>0.12177115673457274</v>
      </c>
      <c r="K266" s="25">
        <f t="shared" si="26"/>
        <v>9.6925708396682367E-2</v>
      </c>
      <c r="L266" s="25">
        <f t="shared" si="27"/>
        <v>0.56466686446506476</v>
      </c>
    </row>
    <row r="267" spans="1:12" hidden="1">
      <c r="A267" s="11" t="s">
        <v>266</v>
      </c>
      <c r="B267" s="46">
        <v>5815</v>
      </c>
      <c r="C267" s="46">
        <v>3573</v>
      </c>
      <c r="D267" s="46">
        <v>81</v>
      </c>
      <c r="E267" s="46">
        <v>72</v>
      </c>
      <c r="F267" s="49">
        <v>1.303137E-2</v>
      </c>
      <c r="G267" s="46">
        <v>381</v>
      </c>
      <c r="H267" s="25">
        <f t="shared" si="23"/>
        <v>0.92426216635821634</v>
      </c>
      <c r="I267" s="25">
        <f t="shared" si="24"/>
        <v>0.79817944500317195</v>
      </c>
      <c r="J267" s="25">
        <f t="shared" si="25"/>
        <v>0.45119197644077463</v>
      </c>
      <c r="K267" s="25">
        <f t="shared" si="26"/>
        <v>5.3979219180274499E-2</v>
      </c>
      <c r="L267" s="25">
        <f t="shared" si="27"/>
        <v>0.77693887920636007</v>
      </c>
    </row>
    <row r="268" spans="1:12" hidden="1">
      <c r="A268" s="11" t="s">
        <v>267</v>
      </c>
      <c r="B268" s="46">
        <v>7221</v>
      </c>
      <c r="C268" s="46">
        <v>4575</v>
      </c>
      <c r="D268" s="46">
        <v>81</v>
      </c>
      <c r="E268" s="46">
        <v>72</v>
      </c>
      <c r="F268" s="49">
        <v>9.7127350000000001E-2</v>
      </c>
      <c r="G268" s="46">
        <v>517</v>
      </c>
      <c r="H268" s="25">
        <f t="shared" si="23"/>
        <v>0.95302793832545118</v>
      </c>
      <c r="I268" s="25">
        <f t="shared" si="24"/>
        <v>0.64276602585423681</v>
      </c>
      <c r="J268" s="25">
        <f t="shared" si="25"/>
        <v>0.36334044356780282</v>
      </c>
      <c r="K268" s="25">
        <f t="shared" si="26"/>
        <v>0.32398912727446866</v>
      </c>
      <c r="L268" s="25">
        <f t="shared" si="27"/>
        <v>0.84899434254219763</v>
      </c>
    </row>
    <row r="269" spans="1:12" ht="15.75" hidden="1" thickBot="1">
      <c r="A269" s="13" t="s">
        <v>268</v>
      </c>
      <c r="B269" s="48">
        <v>109914</v>
      </c>
      <c r="C269" s="48">
        <v>70275</v>
      </c>
      <c r="D269" s="48">
        <v>1581</v>
      </c>
      <c r="E269" s="48">
        <v>1094</v>
      </c>
      <c r="F269" s="51">
        <v>1.3122741499999999</v>
      </c>
      <c r="G269" s="48">
        <v>7740</v>
      </c>
      <c r="H269" s="25">
        <f t="shared" si="23"/>
        <v>0.96174451946503248</v>
      </c>
      <c r="I269" s="25">
        <f t="shared" si="24"/>
        <v>0.82422179903259218</v>
      </c>
      <c r="J269" s="25">
        <f t="shared" si="25"/>
        <v>0.36269611156163956</v>
      </c>
      <c r="K269" s="25">
        <f t="shared" si="26"/>
        <v>0.28757941912397805</v>
      </c>
      <c r="L269" s="25">
        <f t="shared" si="27"/>
        <v>0.83502513010309554</v>
      </c>
    </row>
    <row r="270" spans="1:12" hidden="1">
      <c r="A270" s="11" t="s">
        <v>269</v>
      </c>
      <c r="B270" s="46">
        <v>26715</v>
      </c>
      <c r="C270" s="46">
        <v>17595</v>
      </c>
      <c r="D270" s="46">
        <v>383</v>
      </c>
      <c r="E270" s="46">
        <v>388</v>
      </c>
      <c r="F270" s="49">
        <v>0.46013429</v>
      </c>
      <c r="G270" s="46">
        <v>2245</v>
      </c>
      <c r="H270" s="25">
        <f t="shared" si="23"/>
        <v>0.99070868801848322</v>
      </c>
      <c r="I270" s="25">
        <f t="shared" si="24"/>
        <v>0.82150239729452834</v>
      </c>
      <c r="J270" s="25">
        <f t="shared" si="25"/>
        <v>0.52924301842764387</v>
      </c>
      <c r="K270" s="25">
        <f t="shared" si="26"/>
        <v>0.41487346790901652</v>
      </c>
      <c r="L270" s="25">
        <f t="shared" si="27"/>
        <v>0.99648958731819137</v>
      </c>
    </row>
    <row r="271" spans="1:12" hidden="1">
      <c r="A271" s="11" t="s">
        <v>270</v>
      </c>
      <c r="B271" s="46">
        <v>46872</v>
      </c>
      <c r="C271" s="46">
        <v>31415</v>
      </c>
      <c r="D271" s="46">
        <v>602</v>
      </c>
      <c r="E271" s="46">
        <v>670</v>
      </c>
      <c r="F271" s="49">
        <v>1.22969054</v>
      </c>
      <c r="G271" s="46">
        <v>3940</v>
      </c>
      <c r="H271" s="25">
        <f t="shared" si="23"/>
        <v>1.0081739183204652</v>
      </c>
      <c r="I271" s="25">
        <f t="shared" si="24"/>
        <v>0.73594989205207506</v>
      </c>
      <c r="J271" s="25">
        <f t="shared" si="25"/>
        <v>0.52088266976851849</v>
      </c>
      <c r="K271" s="25">
        <f t="shared" si="26"/>
        <v>0.63192943969214421</v>
      </c>
      <c r="L271" s="25">
        <f t="shared" si="27"/>
        <v>0.99676856899299093</v>
      </c>
    </row>
    <row r="272" spans="1:12" hidden="1">
      <c r="A272" s="12" t="s">
        <v>271</v>
      </c>
      <c r="B272" s="47">
        <v>24453</v>
      </c>
      <c r="C272" s="47">
        <v>16243</v>
      </c>
      <c r="D272" s="47">
        <v>559</v>
      </c>
      <c r="E272" s="47">
        <v>405</v>
      </c>
      <c r="F272" s="50">
        <v>0.94352179000000003</v>
      </c>
      <c r="G272" s="47">
        <v>2250</v>
      </c>
      <c r="H272" s="25">
        <f t="shared" si="23"/>
        <v>0.99918516028927407</v>
      </c>
      <c r="I272" s="25">
        <f t="shared" si="24"/>
        <v>1.3099203820257028</v>
      </c>
      <c r="J272" s="25">
        <f t="shared" si="25"/>
        <v>0.60353361773166736</v>
      </c>
      <c r="K272" s="25">
        <f t="shared" si="26"/>
        <v>0.92940718973082481</v>
      </c>
      <c r="L272" s="25">
        <f t="shared" si="27"/>
        <v>1.0910934996104491</v>
      </c>
    </row>
    <row r="273" spans="1:12" hidden="1">
      <c r="A273" s="11" t="s">
        <v>272</v>
      </c>
      <c r="B273" s="46">
        <v>3218</v>
      </c>
      <c r="C273" s="46">
        <v>1996</v>
      </c>
      <c r="D273" s="46">
        <v>63</v>
      </c>
      <c r="E273" s="46" t="s">
        <v>0</v>
      </c>
      <c r="F273" s="49">
        <v>3.72597E-2</v>
      </c>
      <c r="G273" s="46">
        <v>202</v>
      </c>
      <c r="H273" s="25">
        <f t="shared" si="23"/>
        <v>0.93301016660557423</v>
      </c>
      <c r="I273" s="25">
        <f t="shared" si="24"/>
        <v>1.1218111424920278</v>
      </c>
      <c r="J273" s="25" t="e">
        <f t="shared" si="25"/>
        <v>#VALUE!</v>
      </c>
      <c r="K273" s="25">
        <f t="shared" si="26"/>
        <v>0.27889424671261193</v>
      </c>
      <c r="L273" s="25">
        <f t="shared" si="27"/>
        <v>0.74434954601019432</v>
      </c>
    </row>
    <row r="274" spans="1:12" hidden="1">
      <c r="A274" s="11" t="s">
        <v>273</v>
      </c>
      <c r="B274" s="46">
        <v>2556</v>
      </c>
      <c r="C274" s="46">
        <v>1637</v>
      </c>
      <c r="D274" s="46">
        <v>28</v>
      </c>
      <c r="E274" s="46" t="s">
        <v>0</v>
      </c>
      <c r="F274" s="49">
        <v>4.4507419999999999E-2</v>
      </c>
      <c r="G274" s="46">
        <v>161</v>
      </c>
      <c r="H274" s="25">
        <f t="shared" si="23"/>
        <v>0.9633846202412335</v>
      </c>
      <c r="I274" s="25">
        <f t="shared" si="24"/>
        <v>0.62771487681087568</v>
      </c>
      <c r="J274" s="25" t="e">
        <f t="shared" si="25"/>
        <v>#VALUE!</v>
      </c>
      <c r="K274" s="25">
        <f t="shared" si="26"/>
        <v>0.41942837871593719</v>
      </c>
      <c r="L274" s="25">
        <f t="shared" si="27"/>
        <v>0.74692436179827237</v>
      </c>
    </row>
    <row r="275" spans="1:12" hidden="1">
      <c r="A275" s="12" t="s">
        <v>274</v>
      </c>
      <c r="B275" s="47">
        <v>8963</v>
      </c>
      <c r="C275" s="47">
        <v>5793</v>
      </c>
      <c r="D275" s="47">
        <v>144</v>
      </c>
      <c r="E275" s="47">
        <v>91</v>
      </c>
      <c r="F275" s="50">
        <v>0.13424515000000001</v>
      </c>
      <c r="G275" s="47">
        <v>546</v>
      </c>
      <c r="H275" s="25">
        <f t="shared" si="23"/>
        <v>0.97221431407834746</v>
      </c>
      <c r="I275" s="25">
        <f t="shared" si="24"/>
        <v>0.92060713257087912</v>
      </c>
      <c r="J275" s="25">
        <f t="shared" si="25"/>
        <v>0.36997006553684048</v>
      </c>
      <c r="K275" s="25">
        <f t="shared" si="26"/>
        <v>0.36077085807198023</v>
      </c>
      <c r="L275" s="25">
        <f t="shared" si="27"/>
        <v>0.72235526809733719</v>
      </c>
    </row>
    <row r="276" spans="1:12" hidden="1">
      <c r="A276" s="11" t="s">
        <v>275</v>
      </c>
      <c r="B276" s="46">
        <v>8426</v>
      </c>
      <c r="C276" s="46">
        <v>5571</v>
      </c>
      <c r="D276" s="46">
        <v>108</v>
      </c>
      <c r="E276" s="46">
        <v>154</v>
      </c>
      <c r="F276" s="49">
        <v>0.18292650999999999</v>
      </c>
      <c r="G276" s="46">
        <v>538</v>
      </c>
      <c r="H276" s="25">
        <f t="shared" si="23"/>
        <v>0.99454304024603724</v>
      </c>
      <c r="I276" s="25">
        <f t="shared" si="24"/>
        <v>0.73445897186382536</v>
      </c>
      <c r="J276" s="25">
        <f t="shared" si="25"/>
        <v>0.66600556284529044</v>
      </c>
      <c r="K276" s="25">
        <f t="shared" si="26"/>
        <v>0.52292744440428707</v>
      </c>
      <c r="L276" s="25">
        <f t="shared" si="27"/>
        <v>0.75713342448686238</v>
      </c>
    </row>
    <row r="277" spans="1:12" hidden="1">
      <c r="A277" s="11" t="s">
        <v>276</v>
      </c>
      <c r="B277" s="46">
        <v>5170</v>
      </c>
      <c r="C277" s="46">
        <v>3365</v>
      </c>
      <c r="D277" s="46">
        <v>70</v>
      </c>
      <c r="E277" s="46">
        <v>130</v>
      </c>
      <c r="F277" s="49">
        <v>0.15101100000000001</v>
      </c>
      <c r="G277" s="46">
        <v>354</v>
      </c>
      <c r="H277" s="25">
        <f t="shared" si="23"/>
        <v>0.97905345505325181</v>
      </c>
      <c r="I277" s="25">
        <f t="shared" si="24"/>
        <v>0.77584101795386751</v>
      </c>
      <c r="J277" s="25">
        <f t="shared" si="25"/>
        <v>0.91628673595100896</v>
      </c>
      <c r="K277" s="25">
        <f t="shared" si="26"/>
        <v>0.70356508917989335</v>
      </c>
      <c r="L277" s="25">
        <f t="shared" si="27"/>
        <v>0.81194070994841239</v>
      </c>
    </row>
    <row r="278" spans="1:12" hidden="1">
      <c r="A278" s="12" t="s">
        <v>277</v>
      </c>
      <c r="B278" s="47">
        <v>9053</v>
      </c>
      <c r="C278" s="47">
        <v>5871</v>
      </c>
      <c r="D278" s="47">
        <v>102</v>
      </c>
      <c r="E278" s="47">
        <v>138</v>
      </c>
      <c r="F278" s="50">
        <v>0.11430563000000001</v>
      </c>
      <c r="G278" s="47">
        <v>548</v>
      </c>
      <c r="H278" s="25">
        <f t="shared" si="23"/>
        <v>0.97550935575109055</v>
      </c>
      <c r="I278" s="25">
        <f t="shared" si="24"/>
        <v>0.6456139281497727</v>
      </c>
      <c r="J278" s="25">
        <f t="shared" si="25"/>
        <v>0.55547581730799545</v>
      </c>
      <c r="K278" s="25">
        <f t="shared" si="26"/>
        <v>0.30413145701266725</v>
      </c>
      <c r="L278" s="25">
        <f t="shared" si="27"/>
        <v>0.71779369007665583</v>
      </c>
    </row>
    <row r="279" spans="1:12" hidden="1">
      <c r="A279" s="11" t="s">
        <v>278</v>
      </c>
      <c r="B279" s="46">
        <v>10701</v>
      </c>
      <c r="C279" s="46">
        <v>6810</v>
      </c>
      <c r="D279" s="46">
        <v>171</v>
      </c>
      <c r="E279" s="46">
        <v>128</v>
      </c>
      <c r="F279" s="49">
        <v>0.11566656</v>
      </c>
      <c r="G279" s="46">
        <v>755</v>
      </c>
      <c r="H279" s="25">
        <f t="shared" si="23"/>
        <v>0.95727039242915246</v>
      </c>
      <c r="I279" s="25">
        <f t="shared" si="24"/>
        <v>0.91566578389533115</v>
      </c>
      <c r="J279" s="25">
        <f t="shared" si="25"/>
        <v>0.43587724395487099</v>
      </c>
      <c r="K279" s="25">
        <f t="shared" si="26"/>
        <v>0.26035726264746833</v>
      </c>
      <c r="L279" s="25">
        <f t="shared" si="27"/>
        <v>0.83663144903220299</v>
      </c>
    </row>
    <row r="280" spans="1:12" hidden="1">
      <c r="A280" s="11" t="s">
        <v>279</v>
      </c>
      <c r="B280" s="46">
        <v>2315</v>
      </c>
      <c r="C280" s="46">
        <v>1485</v>
      </c>
      <c r="D280" s="46">
        <v>41</v>
      </c>
      <c r="E280" s="46">
        <v>41</v>
      </c>
      <c r="F280" s="49">
        <v>4.910759E-2</v>
      </c>
      <c r="G280" s="46">
        <v>169</v>
      </c>
      <c r="H280" s="25">
        <f t="shared" si="23"/>
        <v>0.96491117731425169</v>
      </c>
      <c r="I280" s="25">
        <f t="shared" si="24"/>
        <v>1.0148412253976014</v>
      </c>
      <c r="J280" s="25">
        <f t="shared" si="25"/>
        <v>0.64537398046032679</v>
      </c>
      <c r="K280" s="25">
        <f t="shared" si="26"/>
        <v>0.51095642811143993</v>
      </c>
      <c r="L280" s="25">
        <f t="shared" si="27"/>
        <v>0.86565991446501733</v>
      </c>
    </row>
    <row r="281" spans="1:12" hidden="1">
      <c r="A281" s="12" t="s">
        <v>280</v>
      </c>
      <c r="B281" s="47">
        <v>1664</v>
      </c>
      <c r="C281" s="47">
        <v>1022</v>
      </c>
      <c r="D281" s="47">
        <v>28</v>
      </c>
      <c r="E281" s="47">
        <v>4</v>
      </c>
      <c r="F281" s="50">
        <v>1.2994739999999999E-2</v>
      </c>
      <c r="G281" s="47">
        <v>121</v>
      </c>
      <c r="H281" s="25">
        <f t="shared" si="23"/>
        <v>0.92386699597865984</v>
      </c>
      <c r="I281" s="25">
        <f t="shared" si="24"/>
        <v>0.9642062651013209</v>
      </c>
      <c r="J281" s="25">
        <f t="shared" si="25"/>
        <v>8.7596198684665602E-2</v>
      </c>
      <c r="K281" s="25">
        <f t="shared" si="26"/>
        <v>0.18810507545343286</v>
      </c>
      <c r="L281" s="25">
        <f t="shared" si="27"/>
        <v>0.86227073473902016</v>
      </c>
    </row>
    <row r="282" spans="1:12" hidden="1">
      <c r="A282" s="11" t="s">
        <v>281</v>
      </c>
      <c r="B282" s="46">
        <v>4610</v>
      </c>
      <c r="C282" s="46">
        <v>2921</v>
      </c>
      <c r="D282" s="46">
        <v>49</v>
      </c>
      <c r="E282" s="46">
        <v>41</v>
      </c>
      <c r="F282" s="49">
        <v>3.5952999999999999E-2</v>
      </c>
      <c r="G282" s="46">
        <v>310</v>
      </c>
      <c r="H282" s="25">
        <f t="shared" si="23"/>
        <v>0.95310886826096985</v>
      </c>
      <c r="I282" s="25">
        <f t="shared" si="24"/>
        <v>0.60906044337853504</v>
      </c>
      <c r="J282" s="25">
        <f t="shared" si="25"/>
        <v>0.32408693378864561</v>
      </c>
      <c r="K282" s="25">
        <f t="shared" si="26"/>
        <v>0.18785400158124685</v>
      </c>
      <c r="L282" s="25">
        <f t="shared" si="27"/>
        <v>0.7973929040493648</v>
      </c>
    </row>
    <row r="283" spans="1:12" hidden="1">
      <c r="A283" s="11" t="s">
        <v>282</v>
      </c>
      <c r="B283" s="46">
        <v>1005</v>
      </c>
      <c r="C283" s="46">
        <v>630</v>
      </c>
      <c r="D283" s="46">
        <v>19</v>
      </c>
      <c r="E283" s="46">
        <v>12</v>
      </c>
      <c r="F283" s="49">
        <v>3.6372549999999997E-2</v>
      </c>
      <c r="G283" s="46">
        <v>64</v>
      </c>
      <c r="H283" s="25">
        <f t="shared" si="23"/>
        <v>0.94294501000316289</v>
      </c>
      <c r="I283" s="25">
        <f t="shared" si="24"/>
        <v>1.0833100667179589</v>
      </c>
      <c r="J283" s="25">
        <f t="shared" si="25"/>
        <v>0.43510470033218979</v>
      </c>
      <c r="K283" s="25">
        <f t="shared" si="26"/>
        <v>0.87175396044660425</v>
      </c>
      <c r="L283" s="25">
        <f t="shared" si="27"/>
        <v>0.75513658292641506</v>
      </c>
    </row>
    <row r="284" spans="1:12" hidden="1">
      <c r="A284" s="12" t="s">
        <v>283</v>
      </c>
      <c r="B284" s="47">
        <v>7688</v>
      </c>
      <c r="C284" s="47">
        <v>4951</v>
      </c>
      <c r="D284" s="47">
        <v>113</v>
      </c>
      <c r="E284" s="47">
        <v>147</v>
      </c>
      <c r="F284" s="50">
        <v>0.12176571</v>
      </c>
      <c r="G284" s="47">
        <v>557</v>
      </c>
      <c r="H284" s="25">
        <f t="shared" si="23"/>
        <v>0.96870475287157232</v>
      </c>
      <c r="I284" s="25">
        <f t="shared" si="24"/>
        <v>0.84222922755096807</v>
      </c>
      <c r="J284" s="25">
        <f t="shared" si="25"/>
        <v>0.6967589414626264</v>
      </c>
      <c r="K284" s="25">
        <f t="shared" si="26"/>
        <v>0.38150292498607918</v>
      </c>
      <c r="L284" s="25">
        <f t="shared" si="27"/>
        <v>0.859119187519233</v>
      </c>
    </row>
    <row r="285" spans="1:12" hidden="1">
      <c r="A285" s="11" t="s">
        <v>284</v>
      </c>
      <c r="B285" s="46">
        <v>4627</v>
      </c>
      <c r="C285" s="46">
        <v>3047</v>
      </c>
      <c r="D285" s="46">
        <v>72</v>
      </c>
      <c r="E285" s="46">
        <v>35</v>
      </c>
      <c r="F285" s="49">
        <v>7.7760159999999995E-2</v>
      </c>
      <c r="G285" s="46">
        <v>272</v>
      </c>
      <c r="H285" s="25">
        <f t="shared" si="23"/>
        <v>0.99056923053678569</v>
      </c>
      <c r="I285" s="25">
        <f t="shared" si="24"/>
        <v>0.89165784841504103</v>
      </c>
      <c r="J285" s="25">
        <f t="shared" si="25"/>
        <v>0.27564310629970412</v>
      </c>
      <c r="K285" s="25">
        <f t="shared" si="26"/>
        <v>0.40480315370758863</v>
      </c>
      <c r="L285" s="25">
        <f t="shared" si="27"/>
        <v>0.69707740000528418</v>
      </c>
    </row>
    <row r="286" spans="1:12" hidden="1">
      <c r="A286" s="11" t="s">
        <v>285</v>
      </c>
      <c r="B286" s="46">
        <v>8983</v>
      </c>
      <c r="C286" s="46">
        <v>5741</v>
      </c>
      <c r="D286" s="46">
        <v>103</v>
      </c>
      <c r="E286" s="46">
        <v>76</v>
      </c>
      <c r="F286" s="49">
        <v>0.10530666</v>
      </c>
      <c r="G286" s="46">
        <v>542</v>
      </c>
      <c r="H286" s="25">
        <f t="shared" si="23"/>
        <v>0.96134224239088284</v>
      </c>
      <c r="I286" s="25">
        <f t="shared" si="24"/>
        <v>0.65702374400950048</v>
      </c>
      <c r="J286" s="25">
        <f t="shared" si="25"/>
        <v>0.3082980538366234</v>
      </c>
      <c r="K286" s="25">
        <f t="shared" si="26"/>
        <v>0.28237138247526439</v>
      </c>
      <c r="L286" s="25">
        <f t="shared" si="27"/>
        <v>0.71546679854629502</v>
      </c>
    </row>
    <row r="287" spans="1:12" hidden="1">
      <c r="A287" s="12" t="s">
        <v>286</v>
      </c>
      <c r="B287" s="47">
        <v>8144</v>
      </c>
      <c r="C287" s="47">
        <v>5222</v>
      </c>
      <c r="D287" s="47">
        <v>91</v>
      </c>
      <c r="E287" s="47">
        <v>54</v>
      </c>
      <c r="F287" s="50">
        <v>9.7750859999999995E-2</v>
      </c>
      <c r="G287" s="47">
        <v>470</v>
      </c>
      <c r="H287" s="25">
        <f t="shared" si="23"/>
        <v>0.96451943127820261</v>
      </c>
      <c r="I287" s="25">
        <f t="shared" si="24"/>
        <v>0.64027842358398135</v>
      </c>
      <c r="J287" s="25">
        <f t="shared" si="25"/>
        <v>0.24162094882764343</v>
      </c>
      <c r="K287" s="25">
        <f t="shared" si="26"/>
        <v>0.2891139606391</v>
      </c>
      <c r="L287" s="25">
        <f t="shared" si="27"/>
        <v>0.68433963068150661</v>
      </c>
    </row>
    <row r="288" spans="1:12" hidden="1">
      <c r="A288" s="11" t="s">
        <v>287</v>
      </c>
      <c r="B288" s="46">
        <v>9274</v>
      </c>
      <c r="C288" s="46">
        <v>5909</v>
      </c>
      <c r="D288" s="46">
        <v>120</v>
      </c>
      <c r="E288" s="46">
        <v>151</v>
      </c>
      <c r="F288" s="49">
        <v>0.14434253</v>
      </c>
      <c r="G288" s="46">
        <v>627</v>
      </c>
      <c r="H288" s="25">
        <f t="shared" si="23"/>
        <v>0.9584264207545985</v>
      </c>
      <c r="I288" s="25">
        <f t="shared" si="24"/>
        <v>0.74144577395880862</v>
      </c>
      <c r="J288" s="25">
        <f t="shared" si="25"/>
        <v>0.59331925992839707</v>
      </c>
      <c r="K288" s="25">
        <f t="shared" si="26"/>
        <v>0.37489829298006844</v>
      </c>
      <c r="L288" s="25">
        <f t="shared" si="27"/>
        <v>0.80170030239502998</v>
      </c>
    </row>
    <row r="289" spans="1:12" hidden="1">
      <c r="A289" s="11" t="s">
        <v>288</v>
      </c>
      <c r="B289" s="46">
        <v>6582</v>
      </c>
      <c r="C289" s="46">
        <v>4325</v>
      </c>
      <c r="D289" s="46">
        <v>119</v>
      </c>
      <c r="E289" s="46">
        <v>16</v>
      </c>
      <c r="F289" s="49">
        <v>0.15454503</v>
      </c>
      <c r="G289" s="46">
        <v>510</v>
      </c>
      <c r="H289" s="25">
        <f t="shared" si="23"/>
        <v>0.98841678702980185</v>
      </c>
      <c r="I289" s="25">
        <f t="shared" si="24"/>
        <v>1.0359870414458434</v>
      </c>
      <c r="J289" s="25">
        <f t="shared" si="25"/>
        <v>8.8581023768631764E-2</v>
      </c>
      <c r="K289" s="25">
        <f t="shared" si="26"/>
        <v>0.56556614757033952</v>
      </c>
      <c r="L289" s="25">
        <f t="shared" si="27"/>
        <v>0.91880615594361048</v>
      </c>
    </row>
    <row r="290" spans="1:12" hidden="1">
      <c r="A290" s="12" t="s">
        <v>289</v>
      </c>
      <c r="B290" s="47">
        <v>7505</v>
      </c>
      <c r="C290" s="47">
        <v>4696</v>
      </c>
      <c r="D290" s="47">
        <v>132</v>
      </c>
      <c r="E290" s="47">
        <v>4</v>
      </c>
      <c r="F290" s="50">
        <v>7.470649E-2</v>
      </c>
      <c r="G290" s="47">
        <v>569</v>
      </c>
      <c r="H290" s="25">
        <f t="shared" si="23"/>
        <v>0.94121593346440524</v>
      </c>
      <c r="I290" s="25">
        <f t="shared" si="24"/>
        <v>1.0078327672835963</v>
      </c>
      <c r="J290" s="25">
        <f t="shared" si="25"/>
        <v>1.9421728795640716E-2</v>
      </c>
      <c r="K290" s="25">
        <f t="shared" si="26"/>
        <v>0.23976946639405453</v>
      </c>
      <c r="L290" s="25">
        <f t="shared" si="27"/>
        <v>0.89902789653471804</v>
      </c>
    </row>
    <row r="291" spans="1:12" hidden="1">
      <c r="A291" s="11" t="s">
        <v>290</v>
      </c>
      <c r="B291" s="46">
        <v>2964</v>
      </c>
      <c r="C291" s="46">
        <v>1901</v>
      </c>
      <c r="D291" s="46">
        <v>56</v>
      </c>
      <c r="E291" s="46" t="s">
        <v>0</v>
      </c>
      <c r="F291" s="49">
        <v>2.3798030000000001E-2</v>
      </c>
      <c r="G291" s="46">
        <v>193</v>
      </c>
      <c r="H291" s="25">
        <f t="shared" si="23"/>
        <v>0.96475224189538633</v>
      </c>
      <c r="I291" s="25">
        <f t="shared" si="24"/>
        <v>1.0826175608155182</v>
      </c>
      <c r="J291" s="25" t="e">
        <f t="shared" si="25"/>
        <v>#VALUE!</v>
      </c>
      <c r="K291" s="25">
        <f t="shared" si="26"/>
        <v>0.19339669570672699</v>
      </c>
      <c r="L291" s="25">
        <f t="shared" si="27"/>
        <v>0.77213049989099447</v>
      </c>
    </row>
    <row r="292" spans="1:12" hidden="1">
      <c r="A292" s="11" t="s">
        <v>291</v>
      </c>
      <c r="B292" s="46">
        <v>2080</v>
      </c>
      <c r="C292" s="46">
        <v>1256</v>
      </c>
      <c r="D292" s="46">
        <v>34</v>
      </c>
      <c r="E292" s="46">
        <v>17</v>
      </c>
      <c r="F292" s="49">
        <v>2.9392089999999999E-2</v>
      </c>
      <c r="G292" s="46">
        <v>125</v>
      </c>
      <c r="H292" s="25">
        <f t="shared" si="23"/>
        <v>0.90831854947099544</v>
      </c>
      <c r="I292" s="25">
        <f t="shared" si="24"/>
        <v>0.9366575146698547</v>
      </c>
      <c r="J292" s="25">
        <f t="shared" si="25"/>
        <v>0.29782707552786308</v>
      </c>
      <c r="K292" s="25">
        <f t="shared" si="26"/>
        <v>0.34037164620048355</v>
      </c>
      <c r="L292" s="25">
        <f t="shared" si="27"/>
        <v>0.71262044193307461</v>
      </c>
    </row>
    <row r="293" spans="1:12" hidden="1">
      <c r="A293" s="12" t="s">
        <v>292</v>
      </c>
      <c r="B293" s="47">
        <v>1267</v>
      </c>
      <c r="C293" s="47">
        <v>787</v>
      </c>
      <c r="D293" s="47">
        <v>10</v>
      </c>
      <c r="E293" s="47" t="s">
        <v>0</v>
      </c>
      <c r="F293" s="50">
        <v>1.2618269999999999E-2</v>
      </c>
      <c r="G293" s="47">
        <v>82</v>
      </c>
      <c r="H293" s="25">
        <f t="shared" si="23"/>
        <v>0.93435087444012432</v>
      </c>
      <c r="I293" s="25">
        <f t="shared" si="24"/>
        <v>0.45226046485753696</v>
      </c>
      <c r="J293" s="25" t="e">
        <f t="shared" si="25"/>
        <v>#VALUE!</v>
      </c>
      <c r="K293" s="25">
        <f t="shared" si="26"/>
        <v>0.23988850748723231</v>
      </c>
      <c r="L293" s="25">
        <f t="shared" si="27"/>
        <v>0.76744778264312674</v>
      </c>
    </row>
    <row r="294" spans="1:12" hidden="1">
      <c r="A294" s="11" t="s">
        <v>293</v>
      </c>
      <c r="B294" s="46">
        <v>3553</v>
      </c>
      <c r="C294" s="46">
        <v>2222</v>
      </c>
      <c r="D294" s="46">
        <v>49</v>
      </c>
      <c r="E294" s="46">
        <v>36</v>
      </c>
      <c r="F294" s="49">
        <v>3.9024509999999998E-2</v>
      </c>
      <c r="G294" s="46">
        <v>209</v>
      </c>
      <c r="H294" s="25">
        <f t="shared" si="23"/>
        <v>0.94072075522503362</v>
      </c>
      <c r="I294" s="25">
        <f t="shared" si="24"/>
        <v>0.79025292540811898</v>
      </c>
      <c r="J294" s="25">
        <f t="shared" si="25"/>
        <v>0.36922056614172594</v>
      </c>
      <c r="K294" s="25">
        <f t="shared" si="26"/>
        <v>0.26456262588759133</v>
      </c>
      <c r="L294" s="25">
        <f t="shared" si="27"/>
        <v>0.69752965610390361</v>
      </c>
    </row>
    <row r="295" spans="1:12" hidden="1">
      <c r="A295" s="11" t="s">
        <v>294</v>
      </c>
      <c r="B295" s="46">
        <v>9749</v>
      </c>
      <c r="C295" s="46">
        <v>6288</v>
      </c>
      <c r="D295" s="46">
        <v>160</v>
      </c>
      <c r="E295" s="46">
        <v>39</v>
      </c>
      <c r="F295" s="49">
        <v>0.26960856</v>
      </c>
      <c r="G295" s="46">
        <v>666</v>
      </c>
      <c r="H295" s="25">
        <f t="shared" si="23"/>
        <v>0.97020686110490584</v>
      </c>
      <c r="I295" s="25">
        <f t="shared" si="24"/>
        <v>0.94042713545922552</v>
      </c>
      <c r="J295" s="25">
        <f t="shared" si="25"/>
        <v>0.14577502589599084</v>
      </c>
      <c r="K295" s="25">
        <f t="shared" si="26"/>
        <v>0.66613131082887889</v>
      </c>
      <c r="L295" s="25">
        <f t="shared" si="27"/>
        <v>0.8100759838351006</v>
      </c>
    </row>
    <row r="296" spans="1:12" hidden="1">
      <c r="A296" s="12" t="s">
        <v>295</v>
      </c>
      <c r="B296" s="47">
        <v>3472</v>
      </c>
      <c r="C296" s="47">
        <v>2195</v>
      </c>
      <c r="D296" s="47">
        <v>56</v>
      </c>
      <c r="E296" s="47">
        <v>10</v>
      </c>
      <c r="F296" s="50">
        <v>7.1819770000000005E-2</v>
      </c>
      <c r="G296" s="47">
        <v>243</v>
      </c>
      <c r="H296" s="25">
        <f t="shared" si="23"/>
        <v>0.95096971620662674</v>
      </c>
      <c r="I296" s="25">
        <f t="shared" si="24"/>
        <v>0.92421614350725689</v>
      </c>
      <c r="J296" s="25">
        <f t="shared" si="25"/>
        <v>0.10495397077425371</v>
      </c>
      <c r="K296" s="25">
        <f t="shared" si="26"/>
        <v>0.49825370267661162</v>
      </c>
      <c r="L296" s="25">
        <f t="shared" si="27"/>
        <v>0.82992367781256504</v>
      </c>
    </row>
    <row r="297" spans="1:12" hidden="1">
      <c r="A297" s="11" t="s">
        <v>296</v>
      </c>
      <c r="B297" s="46">
        <v>5856</v>
      </c>
      <c r="C297" s="46">
        <v>3775</v>
      </c>
      <c r="D297" s="46">
        <v>105</v>
      </c>
      <c r="E297" s="46">
        <v>15</v>
      </c>
      <c r="F297" s="49">
        <v>6.1923249999999999E-2</v>
      </c>
      <c r="G297" s="46">
        <v>373</v>
      </c>
      <c r="H297" s="25">
        <f t="shared" si="23"/>
        <v>0.96967850090688423</v>
      </c>
      <c r="I297" s="25">
        <f t="shared" si="24"/>
        <v>1.0274329054358338</v>
      </c>
      <c r="J297" s="25">
        <f t="shared" si="25"/>
        <v>9.3340211713168267E-2</v>
      </c>
      <c r="K297" s="25">
        <f t="shared" si="26"/>
        <v>0.25470584727204709</v>
      </c>
      <c r="L297" s="25">
        <f t="shared" si="27"/>
        <v>0.75529978643354723</v>
      </c>
    </row>
    <row r="298" spans="1:12" hidden="1">
      <c r="A298" s="11" t="s">
        <v>297</v>
      </c>
      <c r="B298" s="46">
        <v>2600</v>
      </c>
      <c r="C298" s="46">
        <v>1605</v>
      </c>
      <c r="D298" s="46">
        <v>25</v>
      </c>
      <c r="E298" s="46">
        <v>15</v>
      </c>
      <c r="F298" s="49">
        <v>2.3606680000000001E-2</v>
      </c>
      <c r="G298" s="46">
        <v>162</v>
      </c>
      <c r="H298" s="25">
        <f t="shared" si="23"/>
        <v>0.92856768910888388</v>
      </c>
      <c r="I298" s="25">
        <f t="shared" si="24"/>
        <v>0.55097500862932625</v>
      </c>
      <c r="J298" s="25">
        <f t="shared" si="25"/>
        <v>0.21023087684319744</v>
      </c>
      <c r="K298" s="25">
        <f t="shared" si="26"/>
        <v>0.21869950814462072</v>
      </c>
      <c r="L298" s="25">
        <f t="shared" si="27"/>
        <v>0.7388448741962117</v>
      </c>
    </row>
    <row r="299" spans="1:12" hidden="1">
      <c r="A299" s="12" t="s">
        <v>298</v>
      </c>
      <c r="B299" s="47">
        <v>3114</v>
      </c>
      <c r="C299" s="47">
        <v>1935</v>
      </c>
      <c r="D299" s="47">
        <v>56</v>
      </c>
      <c r="E299" s="47">
        <v>33</v>
      </c>
      <c r="F299" s="50">
        <v>5.3490589999999998E-2</v>
      </c>
      <c r="G299" s="47">
        <v>221</v>
      </c>
      <c r="H299" s="25">
        <f t="shared" si="23"/>
        <v>0.93470429872664207</v>
      </c>
      <c r="I299" s="25">
        <f t="shared" si="24"/>
        <v>1.0304683526837495</v>
      </c>
      <c r="J299" s="25">
        <f t="shared" si="25"/>
        <v>0.38616590094511544</v>
      </c>
      <c r="K299" s="25">
        <f t="shared" si="26"/>
        <v>0.41375668268019455</v>
      </c>
      <c r="L299" s="25">
        <f t="shared" si="27"/>
        <v>0.84156034617288555</v>
      </c>
    </row>
    <row r="300" spans="1:12" hidden="1">
      <c r="A300" s="11" t="s">
        <v>299</v>
      </c>
      <c r="B300" s="46">
        <v>7129</v>
      </c>
      <c r="C300" s="46">
        <v>4653</v>
      </c>
      <c r="D300" s="46">
        <v>111</v>
      </c>
      <c r="E300" s="46">
        <v>120</v>
      </c>
      <c r="F300" s="49">
        <v>0.15932652999999999</v>
      </c>
      <c r="G300" s="46">
        <v>657</v>
      </c>
      <c r="H300" s="25">
        <f t="shared" si="23"/>
        <v>0.98178482861249494</v>
      </c>
      <c r="I300" s="25">
        <f t="shared" si="24"/>
        <v>0.8921946275237681</v>
      </c>
      <c r="J300" s="25">
        <f t="shared" si="25"/>
        <v>0.61338227498085385</v>
      </c>
      <c r="K300" s="25">
        <f t="shared" si="26"/>
        <v>0.53832645666794132</v>
      </c>
      <c r="L300" s="25">
        <f t="shared" si="27"/>
        <v>1.0928192914889185</v>
      </c>
    </row>
    <row r="301" spans="1:12" hidden="1">
      <c r="A301" s="11" t="s">
        <v>300</v>
      </c>
      <c r="B301" s="46">
        <v>5981</v>
      </c>
      <c r="C301" s="46">
        <v>3833</v>
      </c>
      <c r="D301" s="46">
        <v>115</v>
      </c>
      <c r="E301" s="46">
        <v>8</v>
      </c>
      <c r="F301" s="49">
        <v>4.8859130000000001E-2</v>
      </c>
      <c r="G301" s="46">
        <v>405</v>
      </c>
      <c r="H301" s="25">
        <f t="shared" si="23"/>
        <v>0.96399969333015756</v>
      </c>
      <c r="I301" s="25">
        <f t="shared" si="24"/>
        <v>1.1017657754901757</v>
      </c>
      <c r="J301" s="25">
        <f t="shared" si="25"/>
        <v>4.8741038157927963E-2</v>
      </c>
      <c r="K301" s="25">
        <f t="shared" si="26"/>
        <v>0.19676967504303206</v>
      </c>
      <c r="L301" s="25">
        <f t="shared" si="27"/>
        <v>0.80295798065129176</v>
      </c>
    </row>
    <row r="302" spans="1:12" hidden="1">
      <c r="A302" s="12" t="s">
        <v>301</v>
      </c>
      <c r="B302" s="47">
        <v>2019</v>
      </c>
      <c r="C302" s="47">
        <v>1235</v>
      </c>
      <c r="D302" s="47">
        <v>34</v>
      </c>
      <c r="E302" s="47" t="s">
        <v>0</v>
      </c>
      <c r="F302" s="50">
        <v>4.4689200000000004E-3</v>
      </c>
      <c r="G302" s="47">
        <v>113</v>
      </c>
      <c r="H302" s="25">
        <f t="shared" si="23"/>
        <v>0.92011586184475702</v>
      </c>
      <c r="I302" s="25">
        <f t="shared" si="24"/>
        <v>0.96495672635626428</v>
      </c>
      <c r="J302" s="25" t="e">
        <f t="shared" si="25"/>
        <v>#VALUE!</v>
      </c>
      <c r="K302" s="25">
        <f t="shared" si="26"/>
        <v>5.3315379219105237E-2</v>
      </c>
      <c r="L302" s="25">
        <f t="shared" si="27"/>
        <v>0.66367234738761693</v>
      </c>
    </row>
    <row r="303" spans="1:12" hidden="1">
      <c r="A303" s="11" t="s">
        <v>302</v>
      </c>
      <c r="B303" s="46">
        <v>1569</v>
      </c>
      <c r="C303" s="46">
        <v>941</v>
      </c>
      <c r="D303" s="46">
        <v>25</v>
      </c>
      <c r="E303" s="46" t="s">
        <v>0</v>
      </c>
      <c r="F303" s="49">
        <v>1.9000429999999999E-2</v>
      </c>
      <c r="G303" s="46">
        <v>103</v>
      </c>
      <c r="H303" s="25">
        <f t="shared" si="23"/>
        <v>0.90214959552140295</v>
      </c>
      <c r="I303" s="25">
        <f t="shared" si="24"/>
        <v>0.91302423354764073</v>
      </c>
      <c r="J303" s="25" t="e">
        <f t="shared" si="25"/>
        <v>#VALUE!</v>
      </c>
      <c r="K303" s="25">
        <f t="shared" si="26"/>
        <v>0.29169348371323223</v>
      </c>
      <c r="L303" s="25">
        <f t="shared" si="27"/>
        <v>0.77844131793367444</v>
      </c>
    </row>
    <row r="304" spans="1:12" hidden="1">
      <c r="A304" s="11" t="s">
        <v>303</v>
      </c>
      <c r="B304" s="46">
        <v>2146</v>
      </c>
      <c r="C304" s="46">
        <v>1383</v>
      </c>
      <c r="D304" s="46">
        <v>43</v>
      </c>
      <c r="E304" s="46" t="s">
        <v>0</v>
      </c>
      <c r="F304" s="49">
        <v>3.465186E-2</v>
      </c>
      <c r="G304" s="46">
        <v>191</v>
      </c>
      <c r="H304" s="25">
        <f t="shared" si="23"/>
        <v>0.96940295979122926</v>
      </c>
      <c r="I304" s="25">
        <f t="shared" si="24"/>
        <v>1.1481641372741598</v>
      </c>
      <c r="J304" s="25" t="e">
        <f t="shared" si="25"/>
        <v>#VALUE!</v>
      </c>
      <c r="K304" s="25">
        <f t="shared" si="26"/>
        <v>0.38894041634018972</v>
      </c>
      <c r="L304" s="25">
        <f t="shared" si="27"/>
        <v>1.0553955234712837</v>
      </c>
    </row>
    <row r="305" spans="1:12" hidden="1">
      <c r="A305" s="11" t="s">
        <v>304</v>
      </c>
      <c r="B305" s="46">
        <v>3572</v>
      </c>
      <c r="C305" s="46">
        <v>2268</v>
      </c>
      <c r="D305" s="46">
        <v>50</v>
      </c>
      <c r="E305" s="46">
        <v>12</v>
      </c>
      <c r="F305" s="49">
        <v>4.7725579999999997E-2</v>
      </c>
      <c r="G305" s="46">
        <v>274</v>
      </c>
      <c r="H305" s="25">
        <f t="shared" si="23"/>
        <v>0.95508819882179263</v>
      </c>
      <c r="I305" s="25">
        <f t="shared" si="24"/>
        <v>0.80209127795982538</v>
      </c>
      <c r="J305" s="25">
        <f t="shared" si="25"/>
        <v>0.12241887565337364</v>
      </c>
      <c r="K305" s="25">
        <f t="shared" si="26"/>
        <v>0.32182961526807863</v>
      </c>
      <c r="L305" s="25">
        <f t="shared" si="27"/>
        <v>0.90960054259014067</v>
      </c>
    </row>
    <row r="306" spans="1:12" ht="15.75" hidden="1" thickBot="1">
      <c r="A306" s="13" t="s">
        <v>305</v>
      </c>
      <c r="B306" s="48">
        <v>265595</v>
      </c>
      <c r="C306" s="48">
        <v>172522</v>
      </c>
      <c r="D306" s="48">
        <v>4046</v>
      </c>
      <c r="E306" s="48">
        <v>2990</v>
      </c>
      <c r="F306" s="51">
        <v>5.22318807</v>
      </c>
      <c r="G306" s="48">
        <v>19767</v>
      </c>
      <c r="H306" s="25">
        <f t="shared" si="23"/>
        <v>0.9770942738681343</v>
      </c>
      <c r="I306" s="25">
        <f t="shared" si="24"/>
        <v>0.8729135263505805</v>
      </c>
      <c r="J306" s="25">
        <f t="shared" si="25"/>
        <v>0.41023233032223672</v>
      </c>
      <c r="K306" s="25">
        <f t="shared" si="26"/>
        <v>0.47369850058079116</v>
      </c>
      <c r="L306" s="25">
        <f t="shared" si="27"/>
        <v>0.8825360722434521</v>
      </c>
    </row>
    <row r="307" spans="1:12" hidden="1">
      <c r="A307" s="11" t="s">
        <v>306</v>
      </c>
      <c r="B307" s="46">
        <v>187973</v>
      </c>
      <c r="C307" s="46">
        <v>130427</v>
      </c>
      <c r="D307" s="46">
        <v>3215</v>
      </c>
      <c r="E307" s="46">
        <v>4797</v>
      </c>
      <c r="F307" s="49">
        <v>5.0026098499999998</v>
      </c>
      <c r="G307" s="46">
        <v>16427</v>
      </c>
      <c r="H307" s="25">
        <f t="shared" si="23"/>
        <v>1.0437197731942163</v>
      </c>
      <c r="I307" s="25">
        <f t="shared" si="24"/>
        <v>0.98005566695909274</v>
      </c>
      <c r="J307" s="25">
        <f t="shared" si="25"/>
        <v>0.92993551987563006</v>
      </c>
      <c r="K307" s="25">
        <f t="shared" si="26"/>
        <v>0.64104335467164986</v>
      </c>
      <c r="L307" s="25">
        <f t="shared" si="27"/>
        <v>1.0362734766903758</v>
      </c>
    </row>
    <row r="308" spans="1:12" hidden="1">
      <c r="A308" s="11" t="s">
        <v>307</v>
      </c>
      <c r="B308" s="46">
        <v>4259</v>
      </c>
      <c r="C308" s="46">
        <v>2688</v>
      </c>
      <c r="D308" s="46">
        <v>112</v>
      </c>
      <c r="E308" s="46">
        <v>27</v>
      </c>
      <c r="F308" s="49">
        <v>6.6917939999999995E-2</v>
      </c>
      <c r="G308" s="46">
        <v>305</v>
      </c>
      <c r="H308" s="25">
        <f t="shared" si="23"/>
        <v>0.94936562641313982</v>
      </c>
      <c r="I308" s="25">
        <f t="shared" si="24"/>
        <v>1.506869429564309</v>
      </c>
      <c r="J308" s="25">
        <f t="shared" si="25"/>
        <v>0.23101209289179714</v>
      </c>
      <c r="K308" s="25">
        <f t="shared" si="26"/>
        <v>0.37846102774263296</v>
      </c>
      <c r="L308" s="25">
        <f t="shared" si="27"/>
        <v>0.84918790018754164</v>
      </c>
    </row>
    <row r="309" spans="1:12" hidden="1">
      <c r="A309" s="12" t="s">
        <v>308</v>
      </c>
      <c r="B309" s="47">
        <v>966</v>
      </c>
      <c r="C309" s="47">
        <v>613</v>
      </c>
      <c r="D309" s="47">
        <v>18</v>
      </c>
      <c r="E309" s="47" t="s">
        <v>0</v>
      </c>
      <c r="F309" s="50">
        <v>5.1375700000000002E-3</v>
      </c>
      <c r="G309" s="47">
        <v>74</v>
      </c>
      <c r="H309" s="25">
        <f t="shared" si="23"/>
        <v>0.9545424062368113</v>
      </c>
      <c r="I309" s="25">
        <f t="shared" si="24"/>
        <v>1.0677279670332285</v>
      </c>
      <c r="J309" s="25" t="e">
        <f t="shared" si="25"/>
        <v>#VALUE!</v>
      </c>
      <c r="K309" s="25">
        <f t="shared" si="26"/>
        <v>0.12810523193946627</v>
      </c>
      <c r="L309" s="25">
        <f t="shared" si="27"/>
        <v>0.90837712979162599</v>
      </c>
    </row>
    <row r="310" spans="1:12" hidden="1">
      <c r="A310" s="11" t="s">
        <v>309</v>
      </c>
      <c r="B310" s="46">
        <v>4627</v>
      </c>
      <c r="C310" s="46">
        <v>3020</v>
      </c>
      <c r="D310" s="46">
        <v>89</v>
      </c>
      <c r="E310" s="46">
        <v>22</v>
      </c>
      <c r="F310" s="49">
        <v>9.9728579999999997E-2</v>
      </c>
      <c r="G310" s="46">
        <v>421</v>
      </c>
      <c r="H310" s="25">
        <f t="shared" si="23"/>
        <v>0.98179162330853054</v>
      </c>
      <c r="I310" s="25">
        <f t="shared" si="24"/>
        <v>1.102188173735259</v>
      </c>
      <c r="J310" s="25">
        <f t="shared" si="25"/>
        <v>0.17326138110267117</v>
      </c>
      <c r="K310" s="25">
        <f t="shared" si="26"/>
        <v>0.51916616039343988</v>
      </c>
      <c r="L310" s="25">
        <f t="shared" si="27"/>
        <v>1.0789322992728847</v>
      </c>
    </row>
    <row r="311" spans="1:12" hidden="1">
      <c r="A311" s="11" t="s">
        <v>310</v>
      </c>
      <c r="B311" s="46">
        <v>4842</v>
      </c>
      <c r="C311" s="46">
        <v>3250</v>
      </c>
      <c r="D311" s="46">
        <v>85</v>
      </c>
      <c r="E311" s="46">
        <v>11</v>
      </c>
      <c r="F311" s="49">
        <v>6.0318099999999999E-2</v>
      </c>
      <c r="G311" s="46">
        <v>368</v>
      </c>
      <c r="H311" s="25">
        <f t="shared" si="23"/>
        <v>1.0096490820803521</v>
      </c>
      <c r="I311" s="25">
        <f t="shared" si="24"/>
        <v>1.0059105898974068</v>
      </c>
      <c r="J311" s="25">
        <f t="shared" si="25"/>
        <v>8.2784015939907016E-2</v>
      </c>
      <c r="K311" s="25">
        <f t="shared" si="26"/>
        <v>0.30006069381132167</v>
      </c>
      <c r="L311" s="25">
        <f t="shared" si="27"/>
        <v>0.90122790759727811</v>
      </c>
    </row>
    <row r="312" spans="1:12" hidden="1">
      <c r="A312" s="12" t="s">
        <v>311</v>
      </c>
      <c r="B312" s="47">
        <v>5253</v>
      </c>
      <c r="C312" s="47">
        <v>3437</v>
      </c>
      <c r="D312" s="47">
        <v>126</v>
      </c>
      <c r="E312" s="47" t="s">
        <v>0</v>
      </c>
      <c r="F312" s="50">
        <v>6.1735669999999999E-2</v>
      </c>
      <c r="G312" s="47">
        <v>364</v>
      </c>
      <c r="H312" s="25">
        <f t="shared" si="23"/>
        <v>0.98420147198661245</v>
      </c>
      <c r="I312" s="25">
        <f t="shared" si="24"/>
        <v>1.3744482225544814</v>
      </c>
      <c r="J312" s="25" t="e">
        <f t="shared" si="25"/>
        <v>#VALUE!</v>
      </c>
      <c r="K312" s="25">
        <f t="shared" si="26"/>
        <v>0.28308379315709153</v>
      </c>
      <c r="L312" s="25">
        <f t="shared" si="27"/>
        <v>0.82168542013534274</v>
      </c>
    </row>
    <row r="313" spans="1:12" hidden="1">
      <c r="A313" s="11" t="s">
        <v>312</v>
      </c>
      <c r="B313" s="46">
        <v>1743</v>
      </c>
      <c r="C313" s="46">
        <v>1072</v>
      </c>
      <c r="D313" s="46">
        <v>37</v>
      </c>
      <c r="E313" s="46">
        <v>4</v>
      </c>
      <c r="F313" s="49">
        <v>3.1964960000000001E-2</v>
      </c>
      <c r="G313" s="46">
        <v>108</v>
      </c>
      <c r="H313" s="25">
        <f t="shared" si="23"/>
        <v>0.92514387343205717</v>
      </c>
      <c r="I313" s="25">
        <f t="shared" si="24"/>
        <v>1.2163808566871186</v>
      </c>
      <c r="J313" s="25">
        <f t="shared" si="25"/>
        <v>8.3625975106875264E-2</v>
      </c>
      <c r="K313" s="25">
        <f t="shared" si="26"/>
        <v>0.44173622909824173</v>
      </c>
      <c r="L313" s="25">
        <f t="shared" si="27"/>
        <v>0.73474724532803615</v>
      </c>
    </row>
    <row r="314" spans="1:12" hidden="1">
      <c r="A314" s="11" t="s">
        <v>313</v>
      </c>
      <c r="B314" s="46">
        <v>6631</v>
      </c>
      <c r="C314" s="46">
        <v>4195</v>
      </c>
      <c r="D314" s="46">
        <v>146</v>
      </c>
      <c r="E314" s="46">
        <v>12</v>
      </c>
      <c r="F314" s="49">
        <v>0.21985678</v>
      </c>
      <c r="G314" s="46">
        <v>437</v>
      </c>
      <c r="H314" s="25">
        <f t="shared" si="23"/>
        <v>0.9516227504166539</v>
      </c>
      <c r="I314" s="25">
        <f t="shared" si="24"/>
        <v>1.2616505098820221</v>
      </c>
      <c r="J314" s="25">
        <f t="shared" si="25"/>
        <v>6.5944838460843105E-2</v>
      </c>
      <c r="K314" s="25">
        <f t="shared" si="26"/>
        <v>0.79863267796555926</v>
      </c>
      <c r="L314" s="25">
        <f t="shared" si="27"/>
        <v>0.78147305311354243</v>
      </c>
    </row>
    <row r="315" spans="1:12" hidden="1">
      <c r="A315" s="12" t="s">
        <v>314</v>
      </c>
      <c r="B315" s="47">
        <v>4787</v>
      </c>
      <c r="C315" s="47">
        <v>2974</v>
      </c>
      <c r="D315" s="47">
        <v>103</v>
      </c>
      <c r="E315" s="47" t="s">
        <v>0</v>
      </c>
      <c r="F315" s="50">
        <v>6.7085720000000001E-2</v>
      </c>
      <c r="G315" s="47">
        <v>396</v>
      </c>
      <c r="H315" s="25">
        <f t="shared" si="23"/>
        <v>0.93452175437051843</v>
      </c>
      <c r="I315" s="25">
        <f t="shared" si="24"/>
        <v>1.2329317510836311</v>
      </c>
      <c r="J315" s="25" t="e">
        <f t="shared" si="25"/>
        <v>#VALUE!</v>
      </c>
      <c r="K315" s="25">
        <f t="shared" si="26"/>
        <v>0.33756149297091315</v>
      </c>
      <c r="L315" s="25">
        <f t="shared" si="27"/>
        <v>0.98094206076696855</v>
      </c>
    </row>
    <row r="316" spans="1:12" hidden="1">
      <c r="A316" s="11" t="s">
        <v>315</v>
      </c>
      <c r="B316" s="46">
        <v>3275</v>
      </c>
      <c r="C316" s="46">
        <v>2065</v>
      </c>
      <c r="D316" s="46">
        <v>75</v>
      </c>
      <c r="E316" s="46" t="s">
        <v>0</v>
      </c>
      <c r="F316" s="49">
        <v>1.452646E-2</v>
      </c>
      <c r="G316" s="46">
        <v>227</v>
      </c>
      <c r="H316" s="25">
        <f t="shared" si="23"/>
        <v>0.94846351769529347</v>
      </c>
      <c r="I316" s="25">
        <f t="shared" si="24"/>
        <v>1.3122458220790061</v>
      </c>
      <c r="J316" s="25" t="e">
        <f t="shared" si="25"/>
        <v>#VALUE!</v>
      </c>
      <c r="K316" s="25">
        <f t="shared" si="26"/>
        <v>0.10684020914942367</v>
      </c>
      <c r="L316" s="25">
        <f t="shared" si="27"/>
        <v>0.82191357035266077</v>
      </c>
    </row>
    <row r="317" spans="1:12" hidden="1">
      <c r="A317" s="11" t="s">
        <v>316</v>
      </c>
      <c r="B317" s="46">
        <v>951</v>
      </c>
      <c r="C317" s="46">
        <v>593</v>
      </c>
      <c r="D317" s="46">
        <v>17</v>
      </c>
      <c r="E317" s="46" t="s">
        <v>0</v>
      </c>
      <c r="F317" s="49">
        <v>1.2688400000000001E-2</v>
      </c>
      <c r="G317" s="46">
        <v>71</v>
      </c>
      <c r="H317" s="25">
        <f t="shared" si="23"/>
        <v>0.93796375225165651</v>
      </c>
      <c r="I317" s="25">
        <f t="shared" si="24"/>
        <v>1.0243152631510504</v>
      </c>
      <c r="J317" s="25" t="e">
        <f t="shared" si="25"/>
        <v>#VALUE!</v>
      </c>
      <c r="K317" s="25">
        <f t="shared" si="26"/>
        <v>0.32137536700454794</v>
      </c>
      <c r="L317" s="25">
        <f t="shared" si="27"/>
        <v>0.88529789160611105</v>
      </c>
    </row>
    <row r="318" spans="1:12" hidden="1">
      <c r="A318" s="12" t="s">
        <v>317</v>
      </c>
      <c r="B318" s="47">
        <v>981</v>
      </c>
      <c r="C318" s="47">
        <v>570</v>
      </c>
      <c r="D318" s="47">
        <v>18</v>
      </c>
      <c r="E318" s="47" t="s">
        <v>0</v>
      </c>
      <c r="F318" s="50">
        <v>4.0416699999999998E-3</v>
      </c>
      <c r="G318" s="47">
        <v>66</v>
      </c>
      <c r="H318" s="25">
        <f t="shared" si="23"/>
        <v>0.87401266763799801</v>
      </c>
      <c r="I318" s="25">
        <f t="shared" si="24"/>
        <v>1.0514018513293566</v>
      </c>
      <c r="J318" s="25" t="e">
        <f t="shared" si="25"/>
        <v>#VALUE!</v>
      </c>
      <c r="K318" s="25">
        <f t="shared" si="26"/>
        <v>9.9238018631123928E-2</v>
      </c>
      <c r="L318" s="25">
        <f t="shared" si="27"/>
        <v>0.7977862121799999</v>
      </c>
    </row>
    <row r="319" spans="1:12" hidden="1">
      <c r="A319" s="11" t="s">
        <v>318</v>
      </c>
      <c r="B319" s="46">
        <v>6920</v>
      </c>
      <c r="C319" s="46">
        <v>4371</v>
      </c>
      <c r="D319" s="46">
        <v>142</v>
      </c>
      <c r="E319" s="46">
        <v>94</v>
      </c>
      <c r="F319" s="49">
        <v>8.7397779999999994E-2</v>
      </c>
      <c r="G319" s="46">
        <v>545</v>
      </c>
      <c r="H319" s="25">
        <f t="shared" si="23"/>
        <v>0.95013778831026785</v>
      </c>
      <c r="I319" s="25">
        <f t="shared" si="24"/>
        <v>1.1758379952944926</v>
      </c>
      <c r="J319" s="25">
        <f t="shared" si="25"/>
        <v>0.49499447302964794</v>
      </c>
      <c r="K319" s="25">
        <f t="shared" si="26"/>
        <v>0.3042149467202746</v>
      </c>
      <c r="L319" s="25">
        <f t="shared" si="27"/>
        <v>0.93390350632986519</v>
      </c>
    </row>
    <row r="320" spans="1:12" hidden="1">
      <c r="A320" s="11" t="s">
        <v>319</v>
      </c>
      <c r="B320" s="46">
        <v>2554</v>
      </c>
      <c r="C320" s="46">
        <v>1570</v>
      </c>
      <c r="D320" s="46">
        <v>62</v>
      </c>
      <c r="E320" s="46" t="s">
        <v>0</v>
      </c>
      <c r="F320" s="49">
        <v>2.5264769999999999E-2</v>
      </c>
      <c r="G320" s="46">
        <v>209</v>
      </c>
      <c r="H320" s="25">
        <f t="shared" si="23"/>
        <v>0.92467824143484267</v>
      </c>
      <c r="I320" s="25">
        <f t="shared" si="24"/>
        <v>1.3910285260931463</v>
      </c>
      <c r="J320" s="25" t="e">
        <f t="shared" si="25"/>
        <v>#VALUE!</v>
      </c>
      <c r="K320" s="25">
        <f t="shared" si="26"/>
        <v>0.23827621750488778</v>
      </c>
      <c r="L320" s="25">
        <f t="shared" si="27"/>
        <v>0.97036917311557147</v>
      </c>
    </row>
    <row r="321" spans="1:12" hidden="1">
      <c r="A321" s="12" t="s">
        <v>320</v>
      </c>
      <c r="B321" s="47">
        <v>3978</v>
      </c>
      <c r="C321" s="47">
        <v>2494</v>
      </c>
      <c r="D321" s="47">
        <v>120</v>
      </c>
      <c r="E321" s="47" t="s">
        <v>0</v>
      </c>
      <c r="F321" s="50">
        <v>6.6005649999999999E-2</v>
      </c>
      <c r="G321" s="47">
        <v>290</v>
      </c>
      <c r="H321" s="25">
        <f t="shared" si="23"/>
        <v>0.94306917379820276</v>
      </c>
      <c r="I321" s="25">
        <f t="shared" si="24"/>
        <v>1.7285490466802391</v>
      </c>
      <c r="J321" s="25" t="e">
        <f t="shared" si="25"/>
        <v>#VALUE!</v>
      </c>
      <c r="K321" s="25">
        <f t="shared" si="26"/>
        <v>0.39967094252977053</v>
      </c>
      <c r="L321" s="25">
        <f t="shared" si="27"/>
        <v>0.86445983021423956</v>
      </c>
    </row>
    <row r="322" spans="1:12" hidden="1">
      <c r="A322" s="11" t="s">
        <v>321</v>
      </c>
      <c r="B322" s="46">
        <v>11803</v>
      </c>
      <c r="C322" s="46">
        <v>7616</v>
      </c>
      <c r="D322" s="46">
        <v>308</v>
      </c>
      <c r="E322" s="46">
        <v>195</v>
      </c>
      <c r="F322" s="49">
        <v>0.17251622</v>
      </c>
      <c r="G322" s="46">
        <v>849</v>
      </c>
      <c r="H322" s="25">
        <f t="shared" si="23"/>
        <v>0.97061367800828258</v>
      </c>
      <c r="I322" s="25">
        <f t="shared" si="24"/>
        <v>1.4952835276128593</v>
      </c>
      <c r="J322" s="25">
        <f t="shared" si="25"/>
        <v>0.60203368951114744</v>
      </c>
      <c r="K322" s="25">
        <f t="shared" si="26"/>
        <v>0.35206574209468261</v>
      </c>
      <c r="L322" s="25">
        <f t="shared" si="27"/>
        <v>0.85295649636089466</v>
      </c>
    </row>
    <row r="323" spans="1:12" hidden="1">
      <c r="A323" s="11" t="s">
        <v>322</v>
      </c>
      <c r="B323" s="46">
        <v>5631</v>
      </c>
      <c r="C323" s="46">
        <v>3650</v>
      </c>
      <c r="D323" s="46">
        <v>94</v>
      </c>
      <c r="E323" s="46">
        <v>73</v>
      </c>
      <c r="F323" s="49">
        <v>4.7632960000000002E-2</v>
      </c>
      <c r="G323" s="46">
        <v>546</v>
      </c>
      <c r="H323" s="25">
        <f t="shared" si="23"/>
        <v>0.97503277856539694</v>
      </c>
      <c r="I323" s="25">
        <f t="shared" si="24"/>
        <v>0.95654975747829751</v>
      </c>
      <c r="J323" s="25">
        <f t="shared" si="25"/>
        <v>0.47240656395949654</v>
      </c>
      <c r="K323" s="25">
        <f t="shared" si="26"/>
        <v>0.2037550043813004</v>
      </c>
      <c r="L323" s="25">
        <f t="shared" si="27"/>
        <v>1.1497904933326999</v>
      </c>
    </row>
    <row r="324" spans="1:12" hidden="1">
      <c r="A324" s="12" t="s">
        <v>323</v>
      </c>
      <c r="B324" s="47">
        <v>2029</v>
      </c>
      <c r="C324" s="47">
        <v>1255</v>
      </c>
      <c r="D324" s="47">
        <v>42</v>
      </c>
      <c r="E324" s="47" t="s">
        <v>0</v>
      </c>
      <c r="F324" s="50">
        <v>1.496741E-2</v>
      </c>
      <c r="G324" s="47">
        <v>123</v>
      </c>
      <c r="H324" s="25">
        <f t="shared" ref="H324:H387" si="28">(C324/C$447)/($B324/$B$447)</f>
        <v>0.93040826076786542</v>
      </c>
      <c r="I324" s="25">
        <f t="shared" ref="I324:I387" si="29">(D324/D$447)/($B324/$B$447)</f>
        <v>1.186130526216312</v>
      </c>
      <c r="J324" s="25" t="e">
        <f t="shared" ref="J324:J387" si="30">(E324/E$447)/($B324/$B$447)</f>
        <v>#VALUE!</v>
      </c>
      <c r="K324" s="25">
        <f t="shared" ref="K324:K387" si="31">(F324/F$447)/($B324/$B$447)</f>
        <v>0.17768503396343174</v>
      </c>
      <c r="L324" s="25">
        <f t="shared" ref="L324:L387" si="32">(G324/G$447)/($B324/$B$447)</f>
        <v>0.71884401720712776</v>
      </c>
    </row>
    <row r="325" spans="1:12" hidden="1">
      <c r="A325" s="11" t="s">
        <v>324</v>
      </c>
      <c r="B325" s="46">
        <v>6299</v>
      </c>
      <c r="C325" s="46">
        <v>4105</v>
      </c>
      <c r="D325" s="46">
        <v>115</v>
      </c>
      <c r="E325" s="46">
        <v>39</v>
      </c>
      <c r="F325" s="49">
        <v>0.17408884999999999</v>
      </c>
      <c r="G325" s="46">
        <v>373</v>
      </c>
      <c r="H325" s="25">
        <f t="shared" si="28"/>
        <v>0.98028742591877738</v>
      </c>
      <c r="I325" s="25">
        <f t="shared" si="29"/>
        <v>1.0461440074943231</v>
      </c>
      <c r="J325" s="25">
        <f t="shared" si="30"/>
        <v>0.22561688005397912</v>
      </c>
      <c r="K325" s="25">
        <f t="shared" si="31"/>
        <v>0.6657107795729168</v>
      </c>
      <c r="L325" s="25">
        <f t="shared" si="32"/>
        <v>0.70218059205506467</v>
      </c>
    </row>
    <row r="326" spans="1:12" hidden="1">
      <c r="A326" s="11" t="s">
        <v>325</v>
      </c>
      <c r="B326" s="46">
        <v>16162</v>
      </c>
      <c r="C326" s="46">
        <v>10476</v>
      </c>
      <c r="D326" s="46">
        <v>316</v>
      </c>
      <c r="E326" s="46">
        <v>169</v>
      </c>
      <c r="F326" s="49">
        <v>0.26744918000000001</v>
      </c>
      <c r="G326" s="46">
        <v>911</v>
      </c>
      <c r="H326" s="25">
        <f t="shared" si="28"/>
        <v>0.97501717574018432</v>
      </c>
      <c r="I326" s="25">
        <f t="shared" si="29"/>
        <v>1.1203590325203674</v>
      </c>
      <c r="J326" s="25">
        <f t="shared" si="30"/>
        <v>0.38103967035804548</v>
      </c>
      <c r="K326" s="25">
        <f t="shared" si="31"/>
        <v>0.39859551668127774</v>
      </c>
      <c r="L326" s="25">
        <f t="shared" si="32"/>
        <v>0.66839758594735521</v>
      </c>
    </row>
    <row r="327" spans="1:12" hidden="1">
      <c r="A327" s="12" t="s">
        <v>326</v>
      </c>
      <c r="B327" s="47">
        <v>7855</v>
      </c>
      <c r="C327" s="47">
        <v>5029</v>
      </c>
      <c r="D327" s="47">
        <v>133</v>
      </c>
      <c r="E327" s="47">
        <v>52</v>
      </c>
      <c r="F327" s="50">
        <v>9.8257360000000002E-2</v>
      </c>
      <c r="G327" s="47">
        <v>410</v>
      </c>
      <c r="H327" s="25">
        <f t="shared" si="28"/>
        <v>0.9630466506183375</v>
      </c>
      <c r="I327" s="25">
        <f t="shared" si="29"/>
        <v>0.9702210463858485</v>
      </c>
      <c r="J327" s="25">
        <f t="shared" si="30"/>
        <v>0.24123245957309822</v>
      </c>
      <c r="K327" s="25">
        <f t="shared" si="31"/>
        <v>0.30130417060100956</v>
      </c>
      <c r="L327" s="25">
        <f t="shared" si="32"/>
        <v>0.61894101884713026</v>
      </c>
    </row>
    <row r="328" spans="1:12" hidden="1">
      <c r="A328" s="11" t="s">
        <v>327</v>
      </c>
      <c r="B328" s="46">
        <v>6086</v>
      </c>
      <c r="C328" s="46">
        <v>3967</v>
      </c>
      <c r="D328" s="46">
        <v>97</v>
      </c>
      <c r="E328" s="46">
        <v>44</v>
      </c>
      <c r="F328" s="49">
        <v>0.15933628999999999</v>
      </c>
      <c r="G328" s="46">
        <v>310</v>
      </c>
      <c r="H328" s="25">
        <f t="shared" si="28"/>
        <v>0.98048765810576444</v>
      </c>
      <c r="I328" s="25">
        <f t="shared" si="29"/>
        <v>0.9132822686580091</v>
      </c>
      <c r="J328" s="25">
        <f t="shared" si="30"/>
        <v>0.26345067708250397</v>
      </c>
      <c r="K328" s="25">
        <f t="shared" si="31"/>
        <v>0.63062182067299755</v>
      </c>
      <c r="L328" s="25">
        <f t="shared" si="32"/>
        <v>0.60400612679388299</v>
      </c>
    </row>
    <row r="329" spans="1:12" hidden="1">
      <c r="A329" s="11" t="s">
        <v>328</v>
      </c>
      <c r="B329" s="46">
        <v>13764</v>
      </c>
      <c r="C329" s="46">
        <v>9113</v>
      </c>
      <c r="D329" s="46">
        <v>276</v>
      </c>
      <c r="E329" s="46">
        <v>131</v>
      </c>
      <c r="F329" s="49">
        <v>0.25986160000000003</v>
      </c>
      <c r="G329" s="46">
        <v>768</v>
      </c>
      <c r="H329" s="25">
        <f t="shared" si="28"/>
        <v>0.99592947389089759</v>
      </c>
      <c r="I329" s="25">
        <f t="shared" si="29"/>
        <v>1.1490254757117249</v>
      </c>
      <c r="J329" s="25">
        <f t="shared" si="30"/>
        <v>0.34682086918915556</v>
      </c>
      <c r="K329" s="25">
        <f t="shared" si="31"/>
        <v>0.45476149492827234</v>
      </c>
      <c r="L329" s="25">
        <f t="shared" si="32"/>
        <v>0.66164975225897737</v>
      </c>
    </row>
    <row r="330" spans="1:12" hidden="1">
      <c r="A330" s="12" t="s">
        <v>329</v>
      </c>
      <c r="B330" s="47">
        <v>4128</v>
      </c>
      <c r="C330" s="47">
        <v>2582</v>
      </c>
      <c r="D330" s="47">
        <v>86</v>
      </c>
      <c r="E330" s="47">
        <v>21</v>
      </c>
      <c r="F330" s="50">
        <v>5.6537339999999998E-2</v>
      </c>
      <c r="G330" s="47">
        <v>290</v>
      </c>
      <c r="H330" s="25">
        <f t="shared" si="28"/>
        <v>0.94086741567741305</v>
      </c>
      <c r="I330" s="25">
        <f t="shared" si="29"/>
        <v>1.1937791853635402</v>
      </c>
      <c r="J330" s="25">
        <f t="shared" si="30"/>
        <v>0.18537800186754813</v>
      </c>
      <c r="K330" s="25">
        <f t="shared" si="31"/>
        <v>0.32989970285597386</v>
      </c>
      <c r="L330" s="25">
        <f t="shared" si="32"/>
        <v>0.83304777243029193</v>
      </c>
    </row>
    <row r="331" spans="1:12" hidden="1">
      <c r="A331" s="11" t="s">
        <v>330</v>
      </c>
      <c r="B331" s="46">
        <v>854</v>
      </c>
      <c r="C331" s="46">
        <v>542</v>
      </c>
      <c r="D331" s="46">
        <v>17</v>
      </c>
      <c r="E331" s="46" t="s">
        <v>0</v>
      </c>
      <c r="F331" s="49">
        <v>5.4059599999999996E-3</v>
      </c>
      <c r="G331" s="46">
        <v>41</v>
      </c>
      <c r="H331" s="25">
        <f t="shared" si="28"/>
        <v>0.95467004274715239</v>
      </c>
      <c r="I331" s="25">
        <f t="shared" si="29"/>
        <v>1.1406602052185584</v>
      </c>
      <c r="J331" s="25" t="e">
        <f t="shared" si="30"/>
        <v>#VALUE!</v>
      </c>
      <c r="K331" s="25">
        <f t="shared" si="31"/>
        <v>0.15247589755221688</v>
      </c>
      <c r="L331" s="25">
        <f t="shared" si="32"/>
        <v>0.56929528138690966</v>
      </c>
    </row>
    <row r="332" spans="1:12" ht="15.75" hidden="1" thickBot="1">
      <c r="A332" s="13" t="s">
        <v>331</v>
      </c>
      <c r="B332" s="48">
        <v>314351</v>
      </c>
      <c r="C332" s="48">
        <v>211674</v>
      </c>
      <c r="D332" s="48">
        <v>5849</v>
      </c>
      <c r="E332" s="48">
        <v>5691</v>
      </c>
      <c r="F332" s="51">
        <v>7.0813330399999996</v>
      </c>
      <c r="G332" s="48">
        <v>24929</v>
      </c>
      <c r="H332" s="25">
        <f t="shared" si="28"/>
        <v>1.0128952847201314</v>
      </c>
      <c r="I332" s="25">
        <f t="shared" si="29"/>
        <v>1.0661836413728114</v>
      </c>
      <c r="J332" s="25">
        <f t="shared" si="30"/>
        <v>0.65970888005192829</v>
      </c>
      <c r="K332" s="25">
        <f t="shared" si="31"/>
        <v>0.54260827803306466</v>
      </c>
      <c r="L332" s="25">
        <f t="shared" si="32"/>
        <v>0.94037615770028282</v>
      </c>
    </row>
    <row r="333" spans="1:12" hidden="1">
      <c r="A333" s="11" t="s">
        <v>332</v>
      </c>
      <c r="B333" s="46">
        <v>21909</v>
      </c>
      <c r="C333" s="46">
        <v>13977</v>
      </c>
      <c r="D333" s="46">
        <v>446</v>
      </c>
      <c r="E333" s="46">
        <v>263</v>
      </c>
      <c r="F333" s="49">
        <v>0.50078281999999996</v>
      </c>
      <c r="G333" s="46">
        <v>1630</v>
      </c>
      <c r="H333" s="25">
        <f t="shared" si="28"/>
        <v>0.95962883390230136</v>
      </c>
      <c r="I333" s="25">
        <f t="shared" si="29"/>
        <v>1.1664806609275944</v>
      </c>
      <c r="J333" s="25">
        <f t="shared" si="30"/>
        <v>0.43743324230644454</v>
      </c>
      <c r="K333" s="25">
        <f t="shared" si="31"/>
        <v>0.55057071489076093</v>
      </c>
      <c r="L333" s="25">
        <f t="shared" si="32"/>
        <v>0.88221948836729958</v>
      </c>
    </row>
    <row r="334" spans="1:12" hidden="1">
      <c r="A334" s="11" t="s">
        <v>333</v>
      </c>
      <c r="B334" s="46">
        <v>13001</v>
      </c>
      <c r="C334" s="46">
        <v>8384</v>
      </c>
      <c r="D334" s="46">
        <v>294</v>
      </c>
      <c r="E334" s="46">
        <v>174</v>
      </c>
      <c r="F334" s="49">
        <v>0.31427986000000002</v>
      </c>
      <c r="G334" s="46">
        <v>894</v>
      </c>
      <c r="H334" s="25">
        <f t="shared" si="28"/>
        <v>0.97003273480621754</v>
      </c>
      <c r="I334" s="25">
        <f t="shared" si="29"/>
        <v>1.2957935438697239</v>
      </c>
      <c r="J334" s="25">
        <f t="shared" si="30"/>
        <v>0.48769811903629223</v>
      </c>
      <c r="K334" s="25">
        <f t="shared" si="31"/>
        <v>0.58227217097925565</v>
      </c>
      <c r="L334" s="25">
        <f t="shared" si="32"/>
        <v>0.81540310079740996</v>
      </c>
    </row>
    <row r="335" spans="1:12" hidden="1">
      <c r="A335" s="12" t="s">
        <v>334</v>
      </c>
      <c r="B335" s="47">
        <v>2518</v>
      </c>
      <c r="C335" s="47">
        <v>1601</v>
      </c>
      <c r="D335" s="47">
        <v>37</v>
      </c>
      <c r="E335" s="47">
        <v>32</v>
      </c>
      <c r="F335" s="50">
        <v>8.2931679999999994E-2</v>
      </c>
      <c r="G335" s="47">
        <v>225</v>
      </c>
      <c r="H335" s="25">
        <f t="shared" si="28"/>
        <v>0.95641743624956765</v>
      </c>
      <c r="I335" s="25">
        <f t="shared" si="29"/>
        <v>0.84199834519684169</v>
      </c>
      <c r="J335" s="25">
        <f t="shared" si="30"/>
        <v>0.46309793363394303</v>
      </c>
      <c r="K335" s="25">
        <f t="shared" si="31"/>
        <v>0.79332470474695127</v>
      </c>
      <c r="L335" s="25">
        <f t="shared" si="32"/>
        <v>1.0595913163611719</v>
      </c>
    </row>
    <row r="336" spans="1:12" hidden="1">
      <c r="A336" s="11" t="s">
        <v>335</v>
      </c>
      <c r="B336" s="46">
        <v>23432</v>
      </c>
      <c r="C336" s="46">
        <v>15128</v>
      </c>
      <c r="D336" s="46">
        <v>465</v>
      </c>
      <c r="E336" s="46">
        <v>375</v>
      </c>
      <c r="F336" s="49">
        <v>0.36282006999999999</v>
      </c>
      <c r="G336" s="46">
        <v>1572</v>
      </c>
      <c r="H336" s="25">
        <f t="shared" si="28"/>
        <v>0.97114490507381623</v>
      </c>
      <c r="I336" s="25">
        <f t="shared" si="29"/>
        <v>1.1371266395234814</v>
      </c>
      <c r="J336" s="25">
        <f t="shared" si="30"/>
        <v>0.58317715068316123</v>
      </c>
      <c r="K336" s="25">
        <f t="shared" si="31"/>
        <v>0.37296509187770926</v>
      </c>
      <c r="L336" s="25">
        <f t="shared" si="32"/>
        <v>0.79552673820931719</v>
      </c>
    </row>
    <row r="337" spans="1:12" hidden="1">
      <c r="A337" s="11" t="s">
        <v>336</v>
      </c>
      <c r="B337" s="46">
        <v>2633</v>
      </c>
      <c r="C337" s="46">
        <v>1639</v>
      </c>
      <c r="D337" s="46">
        <v>53</v>
      </c>
      <c r="E337" s="46">
        <v>9</v>
      </c>
      <c r="F337" s="49">
        <v>3.8748879999999999E-2</v>
      </c>
      <c r="G337" s="46">
        <v>144</v>
      </c>
      <c r="H337" s="25">
        <f t="shared" si="28"/>
        <v>0.93635379146978215</v>
      </c>
      <c r="I337" s="25">
        <f t="shared" si="29"/>
        <v>1.1534273632984604</v>
      </c>
      <c r="J337" s="25">
        <f t="shared" si="30"/>
        <v>0.12455760268719637</v>
      </c>
      <c r="K337" s="25">
        <f t="shared" si="31"/>
        <v>0.35448228485591243</v>
      </c>
      <c r="L337" s="25">
        <f t="shared" si="32"/>
        <v>0.64851978660932619</v>
      </c>
    </row>
    <row r="338" spans="1:12" hidden="1">
      <c r="A338" s="12" t="s">
        <v>337</v>
      </c>
      <c r="B338" s="47">
        <v>3508</v>
      </c>
      <c r="C338" s="47">
        <v>2136</v>
      </c>
      <c r="D338" s="47">
        <v>62</v>
      </c>
      <c r="E338" s="47">
        <v>13</v>
      </c>
      <c r="F338" s="50">
        <v>2.7101139999999999E-2</v>
      </c>
      <c r="G338" s="47">
        <v>242</v>
      </c>
      <c r="H338" s="25">
        <f t="shared" si="28"/>
        <v>0.91591156452986811</v>
      </c>
      <c r="I338" s="25">
        <f t="shared" si="29"/>
        <v>1.012738556340335</v>
      </c>
      <c r="J338" s="25">
        <f t="shared" si="30"/>
        <v>0.13503997790384026</v>
      </c>
      <c r="K338" s="25">
        <f t="shared" si="31"/>
        <v>0.18608622094919453</v>
      </c>
      <c r="L338" s="25">
        <f t="shared" si="32"/>
        <v>0.81802651231797574</v>
      </c>
    </row>
    <row r="339" spans="1:12" hidden="1">
      <c r="A339" s="11" t="s">
        <v>338</v>
      </c>
      <c r="B339" s="46">
        <v>19780</v>
      </c>
      <c r="C339" s="46">
        <v>12895</v>
      </c>
      <c r="D339" s="46">
        <v>359</v>
      </c>
      <c r="E339" s="46">
        <v>271</v>
      </c>
      <c r="F339" s="49">
        <v>0.37697077000000001</v>
      </c>
      <c r="G339" s="46">
        <v>1346</v>
      </c>
      <c r="H339" s="25">
        <f t="shared" si="28"/>
        <v>0.9806339804123726</v>
      </c>
      <c r="I339" s="25">
        <f t="shared" si="29"/>
        <v>1.0400001477343037</v>
      </c>
      <c r="J339" s="25">
        <f t="shared" si="30"/>
        <v>0.49925404726564521</v>
      </c>
      <c r="K339" s="25">
        <f t="shared" si="31"/>
        <v>0.45905807447844338</v>
      </c>
      <c r="L339" s="25">
        <f t="shared" si="32"/>
        <v>0.80691979731898489</v>
      </c>
    </row>
    <row r="340" spans="1:12" hidden="1">
      <c r="A340" s="11" t="s">
        <v>339</v>
      </c>
      <c r="B340" s="46">
        <v>14890</v>
      </c>
      <c r="C340" s="46">
        <v>9705</v>
      </c>
      <c r="D340" s="46">
        <v>349</v>
      </c>
      <c r="E340" s="46">
        <v>179</v>
      </c>
      <c r="F340" s="49">
        <v>0.47428838000000001</v>
      </c>
      <c r="G340" s="46">
        <v>1112</v>
      </c>
      <c r="H340" s="25">
        <f t="shared" si="28"/>
        <v>0.98042126159999765</v>
      </c>
      <c r="I340" s="25">
        <f t="shared" si="29"/>
        <v>1.3430617134459384</v>
      </c>
      <c r="J340" s="25">
        <f t="shared" si="30"/>
        <v>0.43806335385190992</v>
      </c>
      <c r="K340" s="25">
        <f t="shared" si="31"/>
        <v>0.76724493157071527</v>
      </c>
      <c r="L340" s="25">
        <f t="shared" si="32"/>
        <v>0.88556753653379405</v>
      </c>
    </row>
    <row r="341" spans="1:12" hidden="1">
      <c r="A341" s="12" t="s">
        <v>340</v>
      </c>
      <c r="B341" s="47">
        <v>2541</v>
      </c>
      <c r="C341" s="47">
        <v>1599</v>
      </c>
      <c r="D341" s="47">
        <v>70</v>
      </c>
      <c r="E341" s="47">
        <v>10</v>
      </c>
      <c r="F341" s="50">
        <v>9.6735710000000003E-2</v>
      </c>
      <c r="G341" s="47">
        <v>204</v>
      </c>
      <c r="H341" s="25">
        <f t="shared" si="28"/>
        <v>0.94657641120545755</v>
      </c>
      <c r="I341" s="25">
        <f t="shared" si="29"/>
        <v>1.5785509889104663</v>
      </c>
      <c r="J341" s="25">
        <f t="shared" si="30"/>
        <v>0.14340818045187284</v>
      </c>
      <c r="K341" s="25">
        <f t="shared" si="31"/>
        <v>0.9169980238968356</v>
      </c>
      <c r="L341" s="25">
        <f t="shared" si="32"/>
        <v>0.95200033347829105</v>
      </c>
    </row>
    <row r="342" spans="1:12" hidden="1">
      <c r="A342" s="11" t="s">
        <v>341</v>
      </c>
      <c r="B342" s="46">
        <v>1620</v>
      </c>
      <c r="C342" s="46">
        <v>1006</v>
      </c>
      <c r="D342" s="46">
        <v>36</v>
      </c>
      <c r="E342" s="46" t="s">
        <v>0</v>
      </c>
      <c r="F342" s="49">
        <v>3.4312420000000003E-2</v>
      </c>
      <c r="G342" s="46">
        <v>119</v>
      </c>
      <c r="H342" s="25">
        <f t="shared" si="28"/>
        <v>0.93410316819860639</v>
      </c>
      <c r="I342" s="25">
        <f t="shared" si="29"/>
        <v>1.2733644643877762</v>
      </c>
      <c r="J342" s="25" t="e">
        <f t="shared" si="30"/>
        <v>#VALUE!</v>
      </c>
      <c r="K342" s="25">
        <f t="shared" si="31"/>
        <v>0.5101789973795835</v>
      </c>
      <c r="L342" s="25">
        <f t="shared" si="32"/>
        <v>0.87105092240629434</v>
      </c>
    </row>
    <row r="343" spans="1:12" hidden="1">
      <c r="A343" s="11" t="s">
        <v>342</v>
      </c>
      <c r="B343" s="46">
        <v>2148</v>
      </c>
      <c r="C343" s="46">
        <v>1326</v>
      </c>
      <c r="D343" s="46">
        <v>46</v>
      </c>
      <c r="E343" s="46" t="s">
        <v>0</v>
      </c>
      <c r="F343" s="49">
        <v>2.0300220000000001E-2</v>
      </c>
      <c r="G343" s="46">
        <v>142</v>
      </c>
      <c r="H343" s="25">
        <f t="shared" si="28"/>
        <v>0.9285838496353308</v>
      </c>
      <c r="I343" s="25">
        <f t="shared" si="29"/>
        <v>1.2271249726641977</v>
      </c>
      <c r="J343" s="25" t="e">
        <f t="shared" si="30"/>
        <v>#VALUE!</v>
      </c>
      <c r="K343" s="25">
        <f t="shared" si="31"/>
        <v>0.22764216576133911</v>
      </c>
      <c r="L343" s="25">
        <f t="shared" si="32"/>
        <v>0.78390902692496423</v>
      </c>
    </row>
    <row r="344" spans="1:12" hidden="1">
      <c r="A344" s="12" t="s">
        <v>343</v>
      </c>
      <c r="B344" s="47">
        <v>1376</v>
      </c>
      <c r="C344" s="47">
        <v>836</v>
      </c>
      <c r="D344" s="47">
        <v>23</v>
      </c>
      <c r="E344" s="47" t="s">
        <v>0</v>
      </c>
      <c r="F344" s="50">
        <v>3.3629100000000002E-3</v>
      </c>
      <c r="G344" s="47">
        <v>85</v>
      </c>
      <c r="H344" s="25">
        <f t="shared" si="28"/>
        <v>0.91390219927147642</v>
      </c>
      <c r="I344" s="25">
        <f t="shared" si="29"/>
        <v>0.95779957895446843</v>
      </c>
      <c r="J344" s="25" t="e">
        <f t="shared" si="30"/>
        <v>#VALUE!</v>
      </c>
      <c r="K344" s="25">
        <f t="shared" si="31"/>
        <v>5.886851113253911E-2</v>
      </c>
      <c r="L344" s="25">
        <f t="shared" si="32"/>
        <v>0.73250752403353248</v>
      </c>
    </row>
    <row r="345" spans="1:12" hidden="1">
      <c r="A345" s="11" t="s">
        <v>344</v>
      </c>
      <c r="B345" s="46">
        <v>466</v>
      </c>
      <c r="C345" s="46">
        <v>277</v>
      </c>
      <c r="D345" s="46">
        <v>4</v>
      </c>
      <c r="E345" s="46" t="s">
        <v>0</v>
      </c>
      <c r="F345" s="49">
        <v>1.06382E-3</v>
      </c>
      <c r="G345" s="46">
        <v>20</v>
      </c>
      <c r="H345" s="25">
        <f t="shared" si="28"/>
        <v>0.89414042717395759</v>
      </c>
      <c r="I345" s="25">
        <f t="shared" si="29"/>
        <v>0.49185751843304659</v>
      </c>
      <c r="J345" s="25" t="e">
        <f t="shared" si="30"/>
        <v>#VALUE!</v>
      </c>
      <c r="K345" s="25">
        <f t="shared" si="31"/>
        <v>5.4988069824204615E-2</v>
      </c>
      <c r="L345" s="25">
        <f t="shared" si="32"/>
        <v>0.50892721689984377</v>
      </c>
    </row>
    <row r="346" spans="1:12" hidden="1">
      <c r="A346" s="11" t="s">
        <v>345</v>
      </c>
      <c r="B346" s="46">
        <v>859</v>
      </c>
      <c r="C346" s="46">
        <v>517</v>
      </c>
      <c r="D346" s="46">
        <v>23</v>
      </c>
      <c r="E346" s="46" t="s">
        <v>0</v>
      </c>
      <c r="F346" s="49">
        <v>1.472684E-2</v>
      </c>
      <c r="G346" s="46">
        <v>69</v>
      </c>
      <c r="H346" s="25">
        <f t="shared" si="28"/>
        <v>0.90533489111091414</v>
      </c>
      <c r="I346" s="25">
        <f t="shared" si="29"/>
        <v>1.5342633534823615</v>
      </c>
      <c r="J346" s="25" t="e">
        <f t="shared" si="30"/>
        <v>#VALUE!</v>
      </c>
      <c r="K346" s="25">
        <f t="shared" si="31"/>
        <v>0.41295492111796345</v>
      </c>
      <c r="L346" s="25">
        <f t="shared" si="32"/>
        <v>0.95250557230486488</v>
      </c>
    </row>
    <row r="347" spans="1:12" hidden="1">
      <c r="A347" s="12" t="s">
        <v>346</v>
      </c>
      <c r="B347" s="47">
        <v>2459</v>
      </c>
      <c r="C347" s="47">
        <v>1558</v>
      </c>
      <c r="D347" s="47">
        <v>38</v>
      </c>
      <c r="E347" s="47">
        <v>53</v>
      </c>
      <c r="F347" s="50">
        <v>8.354201E-2</v>
      </c>
      <c r="G347" s="47">
        <v>197</v>
      </c>
      <c r="H347" s="25">
        <f t="shared" si="28"/>
        <v>0.95306123099004791</v>
      </c>
      <c r="I347" s="25">
        <f t="shared" si="29"/>
        <v>0.88550355189227214</v>
      </c>
      <c r="J347" s="25">
        <f t="shared" si="30"/>
        <v>0.78540910475783143</v>
      </c>
      <c r="K347" s="25">
        <f t="shared" si="31"/>
        <v>0.81833783843403185</v>
      </c>
      <c r="L347" s="25">
        <f t="shared" si="32"/>
        <v>0.94999057270922049</v>
      </c>
    </row>
    <row r="348" spans="1:12" hidden="1">
      <c r="A348" s="11" t="s">
        <v>347</v>
      </c>
      <c r="B348" s="46">
        <v>1255</v>
      </c>
      <c r="C348" s="46">
        <v>728</v>
      </c>
      <c r="D348" s="46">
        <v>26</v>
      </c>
      <c r="E348" s="46" t="s">
        <v>0</v>
      </c>
      <c r="F348" s="49">
        <v>2.016E-3</v>
      </c>
      <c r="G348" s="46">
        <v>73</v>
      </c>
      <c r="H348" s="25">
        <f t="shared" si="28"/>
        <v>0.8725685032804833</v>
      </c>
      <c r="I348" s="25">
        <f t="shared" si="29"/>
        <v>1.1871206560427874</v>
      </c>
      <c r="J348" s="25" t="e">
        <f t="shared" si="30"/>
        <v>#VALUE!</v>
      </c>
      <c r="K348" s="25">
        <f t="shared" si="31"/>
        <v>3.8693057009815242E-2</v>
      </c>
      <c r="L348" s="25">
        <f t="shared" si="32"/>
        <v>0.68974844878481623</v>
      </c>
    </row>
    <row r="349" spans="1:12" hidden="1">
      <c r="A349" s="11" t="s">
        <v>348</v>
      </c>
      <c r="B349" s="46">
        <v>3846</v>
      </c>
      <c r="C349" s="46">
        <v>2420</v>
      </c>
      <c r="D349" s="46">
        <v>73</v>
      </c>
      <c r="E349" s="46">
        <v>16</v>
      </c>
      <c r="F349" s="49">
        <v>3.1684570000000002E-2</v>
      </c>
      <c r="G349" s="46">
        <v>195</v>
      </c>
      <c r="H349" s="25">
        <f t="shared" si="28"/>
        <v>0.94649421738053652</v>
      </c>
      <c r="I349" s="25">
        <f t="shared" si="29"/>
        <v>1.0876240939973594</v>
      </c>
      <c r="J349" s="25">
        <f t="shared" si="30"/>
        <v>0.15159654145739321</v>
      </c>
      <c r="K349" s="25">
        <f t="shared" si="31"/>
        <v>0.1984379715324156</v>
      </c>
      <c r="L349" s="25">
        <f t="shared" si="32"/>
        <v>0.60122485959033811</v>
      </c>
    </row>
    <row r="350" spans="1:12" hidden="1">
      <c r="A350" s="12" t="s">
        <v>349</v>
      </c>
      <c r="B350" s="47">
        <v>630</v>
      </c>
      <c r="C350" s="47">
        <v>382</v>
      </c>
      <c r="D350" s="47">
        <v>10</v>
      </c>
      <c r="E350" s="47" t="s">
        <v>0</v>
      </c>
      <c r="F350" s="50">
        <v>2.777715E-2</v>
      </c>
      <c r="G350" s="47">
        <v>41</v>
      </c>
      <c r="H350" s="25">
        <f t="shared" si="28"/>
        <v>0.91208369561681601</v>
      </c>
      <c r="I350" s="25">
        <f t="shared" si="29"/>
        <v>0.90954604599126876</v>
      </c>
      <c r="J350" s="25" t="e">
        <f t="shared" si="30"/>
        <v>#VALUE!</v>
      </c>
      <c r="K350" s="25">
        <f t="shared" si="31"/>
        <v>1.0620216639052955</v>
      </c>
      <c r="L350" s="25">
        <f t="shared" si="32"/>
        <v>0.77171138143558848</v>
      </c>
    </row>
    <row r="351" spans="1:12" hidden="1">
      <c r="A351" s="11" t="s">
        <v>350</v>
      </c>
      <c r="B351" s="46">
        <v>1094</v>
      </c>
      <c r="C351" s="46">
        <v>718</v>
      </c>
      <c r="D351" s="46">
        <v>16</v>
      </c>
      <c r="E351" s="46" t="s">
        <v>0</v>
      </c>
      <c r="F351" s="49">
        <v>9.8963599999999999E-3</v>
      </c>
      <c r="G351" s="46">
        <v>78</v>
      </c>
      <c r="H351" s="25">
        <f t="shared" si="28"/>
        <v>0.98723149323609627</v>
      </c>
      <c r="I351" s="25">
        <f t="shared" si="29"/>
        <v>0.83804608259524582</v>
      </c>
      <c r="J351" s="25" t="e">
        <f t="shared" si="30"/>
        <v>#VALUE!</v>
      </c>
      <c r="K351" s="25">
        <f t="shared" si="31"/>
        <v>0.21789356500619236</v>
      </c>
      <c r="L351" s="25">
        <f t="shared" si="32"/>
        <v>0.84545185008571855</v>
      </c>
    </row>
    <row r="352" spans="1:12" hidden="1">
      <c r="A352" s="11" t="s">
        <v>351</v>
      </c>
      <c r="B352" s="46">
        <v>4410</v>
      </c>
      <c r="C352" s="46">
        <v>2840</v>
      </c>
      <c r="D352" s="46">
        <v>81</v>
      </c>
      <c r="E352" s="46">
        <v>26</v>
      </c>
      <c r="F352" s="49">
        <v>7.3059170000000007E-2</v>
      </c>
      <c r="G352" s="46">
        <v>315</v>
      </c>
      <c r="H352" s="25">
        <f t="shared" si="28"/>
        <v>0.96870519654142018</v>
      </c>
      <c r="I352" s="25">
        <f t="shared" si="29"/>
        <v>1.0524747103613252</v>
      </c>
      <c r="J352" s="25">
        <f t="shared" si="30"/>
        <v>0.21483911223885335</v>
      </c>
      <c r="K352" s="25">
        <f t="shared" si="31"/>
        <v>0.39904547076047275</v>
      </c>
      <c r="L352" s="25">
        <f t="shared" si="32"/>
        <v>0.84700029669759724</v>
      </c>
    </row>
    <row r="353" spans="1:12" hidden="1">
      <c r="A353" s="12" t="s">
        <v>352</v>
      </c>
      <c r="B353" s="47">
        <v>5129</v>
      </c>
      <c r="C353" s="47">
        <v>3268</v>
      </c>
      <c r="D353" s="47">
        <v>130</v>
      </c>
      <c r="E353" s="47">
        <v>12</v>
      </c>
      <c r="F353" s="50">
        <v>5.8205020000000003E-2</v>
      </c>
      <c r="G353" s="47">
        <v>428</v>
      </c>
      <c r="H353" s="25">
        <f t="shared" si="28"/>
        <v>0.95843182839991348</v>
      </c>
      <c r="I353" s="25">
        <f t="shared" si="29"/>
        <v>1.4523653961139582</v>
      </c>
      <c r="J353" s="25">
        <f t="shared" si="30"/>
        <v>8.5256428901121215E-2</v>
      </c>
      <c r="K353" s="25">
        <f t="shared" si="31"/>
        <v>0.27334679429279962</v>
      </c>
      <c r="L353" s="25">
        <f t="shared" si="32"/>
        <v>0.9895156517473197</v>
      </c>
    </row>
    <row r="354" spans="1:12" hidden="1">
      <c r="A354" s="11" t="s">
        <v>353</v>
      </c>
      <c r="B354" s="46">
        <v>584</v>
      </c>
      <c r="C354" s="46">
        <v>340</v>
      </c>
      <c r="D354" s="46">
        <v>10</v>
      </c>
      <c r="E354" s="46" t="s">
        <v>0</v>
      </c>
      <c r="F354" s="49">
        <v>2.9254900000000002E-3</v>
      </c>
      <c r="G354" s="46">
        <v>32</v>
      </c>
      <c r="H354" s="25">
        <f t="shared" si="28"/>
        <v>0.8757455694664078</v>
      </c>
      <c r="I354" s="25">
        <f t="shared" si="29"/>
        <v>0.98118837153167693</v>
      </c>
      <c r="J354" s="25" t="e">
        <f t="shared" si="30"/>
        <v>#VALUE!</v>
      </c>
      <c r="K354" s="25">
        <f t="shared" si="31"/>
        <v>0.12066241467770994</v>
      </c>
      <c r="L354" s="25">
        <f t="shared" si="32"/>
        <v>0.64975365226117043</v>
      </c>
    </row>
    <row r="355" spans="1:12" hidden="1">
      <c r="A355" s="11" t="s">
        <v>354</v>
      </c>
      <c r="B355" s="46">
        <v>6801</v>
      </c>
      <c r="C355" s="46">
        <v>4317</v>
      </c>
      <c r="D355" s="46">
        <v>136</v>
      </c>
      <c r="E355" s="46">
        <v>23</v>
      </c>
      <c r="F355" s="49">
        <v>7.8646400000000005E-2</v>
      </c>
      <c r="G355" s="46">
        <v>367</v>
      </c>
      <c r="H355" s="25">
        <f t="shared" si="28"/>
        <v>0.95481922038182343</v>
      </c>
      <c r="I355" s="25">
        <f t="shared" si="29"/>
        <v>1.145859509197646</v>
      </c>
      <c r="J355" s="25">
        <f t="shared" si="30"/>
        <v>0.12323488149020445</v>
      </c>
      <c r="K355" s="25">
        <f t="shared" si="31"/>
        <v>0.27854304198342389</v>
      </c>
      <c r="L355" s="25">
        <f t="shared" si="32"/>
        <v>0.63988935809914049</v>
      </c>
    </row>
    <row r="356" spans="1:12" ht="15.75" hidden="1" thickBot="1">
      <c r="A356" s="13" t="s">
        <v>355</v>
      </c>
      <c r="B356" s="48">
        <v>136889</v>
      </c>
      <c r="C356" s="48">
        <v>87597</v>
      </c>
      <c r="D356" s="48">
        <v>2787</v>
      </c>
      <c r="E356" s="48">
        <v>1456</v>
      </c>
      <c r="F356" s="51">
        <v>2.7161777100000002</v>
      </c>
      <c r="G356" s="48">
        <v>9530</v>
      </c>
      <c r="H356" s="25">
        <f t="shared" si="28"/>
        <v>0.96257052912240559</v>
      </c>
      <c r="I356" s="25">
        <f t="shared" si="29"/>
        <v>1.1666313896747946</v>
      </c>
      <c r="J356" s="25">
        <f t="shared" si="30"/>
        <v>0.38758897470583631</v>
      </c>
      <c r="K356" s="25">
        <f t="shared" si="31"/>
        <v>0.47794274250278673</v>
      </c>
      <c r="L356" s="25">
        <f t="shared" si="32"/>
        <v>0.82553586910119447</v>
      </c>
    </row>
    <row r="357" spans="1:12" hidden="1">
      <c r="A357" s="11" t="s">
        <v>356</v>
      </c>
      <c r="B357" s="46">
        <v>50661</v>
      </c>
      <c r="C357" s="46">
        <v>34393</v>
      </c>
      <c r="D357" s="46">
        <v>846</v>
      </c>
      <c r="E357" s="46">
        <v>723</v>
      </c>
      <c r="F357" s="49">
        <v>1.08045422</v>
      </c>
      <c r="G357" s="46">
        <v>4207</v>
      </c>
      <c r="H357" s="25">
        <f t="shared" si="28"/>
        <v>1.0211938261166418</v>
      </c>
      <c r="I357" s="25">
        <f t="shared" si="29"/>
        <v>0.95688962237702835</v>
      </c>
      <c r="J357" s="25">
        <f t="shared" si="30"/>
        <v>0.52004763992004699</v>
      </c>
      <c r="K357" s="25">
        <f t="shared" si="31"/>
        <v>0.51371098578135443</v>
      </c>
      <c r="L357" s="25">
        <f t="shared" si="32"/>
        <v>0.98471454323631746</v>
      </c>
    </row>
    <row r="358" spans="1:12" hidden="1">
      <c r="A358" s="11" t="s">
        <v>357</v>
      </c>
      <c r="B358" s="46">
        <v>18789</v>
      </c>
      <c r="C358" s="46">
        <v>12431</v>
      </c>
      <c r="D358" s="46">
        <v>332</v>
      </c>
      <c r="E358" s="46">
        <v>263</v>
      </c>
      <c r="F358" s="49">
        <v>0.46394594</v>
      </c>
      <c r="G358" s="46">
        <v>1535</v>
      </c>
      <c r="H358" s="25">
        <f t="shared" si="28"/>
        <v>0.99520896357342359</v>
      </c>
      <c r="I358" s="25">
        <f t="shared" si="29"/>
        <v>1.0125107827959645</v>
      </c>
      <c r="J358" s="25">
        <f t="shared" si="30"/>
        <v>0.51007104719207486</v>
      </c>
      <c r="K358" s="25">
        <f t="shared" si="31"/>
        <v>0.59477123075787719</v>
      </c>
      <c r="L358" s="25">
        <f t="shared" si="32"/>
        <v>0.96876025206404626</v>
      </c>
    </row>
    <row r="359" spans="1:12" hidden="1">
      <c r="A359" s="12" t="s">
        <v>358</v>
      </c>
      <c r="B359" s="47">
        <v>1472</v>
      </c>
      <c r="C359" s="47">
        <v>881</v>
      </c>
      <c r="D359" s="47">
        <v>34</v>
      </c>
      <c r="E359" s="47" t="s">
        <v>0</v>
      </c>
      <c r="F359" s="50">
        <v>1.5748580000000002E-2</v>
      </c>
      <c r="G359" s="47">
        <v>123</v>
      </c>
      <c r="H359" s="25">
        <f t="shared" si="28"/>
        <v>0.90028492341900723</v>
      </c>
      <c r="I359" s="25">
        <f t="shared" si="29"/>
        <v>1.323537792468273</v>
      </c>
      <c r="J359" s="25" t="e">
        <f t="shared" si="30"/>
        <v>#VALUE!</v>
      </c>
      <c r="K359" s="25">
        <f t="shared" si="31"/>
        <v>0.25770321235259347</v>
      </c>
      <c r="L359" s="25">
        <f t="shared" si="32"/>
        <v>0.9908522492617271</v>
      </c>
    </row>
    <row r="360" spans="1:12" hidden="1">
      <c r="A360" s="11" t="s">
        <v>359</v>
      </c>
      <c r="B360" s="46">
        <v>2046</v>
      </c>
      <c r="C360" s="46">
        <v>1283</v>
      </c>
      <c r="D360" s="46">
        <v>61</v>
      </c>
      <c r="E360" s="46">
        <v>4</v>
      </c>
      <c r="F360" s="49">
        <v>1.767289E-2</v>
      </c>
      <c r="G360" s="46">
        <v>168</v>
      </c>
      <c r="H360" s="25">
        <f t="shared" si="28"/>
        <v>0.94326323144907465</v>
      </c>
      <c r="I360" s="25">
        <f t="shared" si="29"/>
        <v>1.7083995379982628</v>
      </c>
      <c r="J360" s="25">
        <f t="shared" si="30"/>
        <v>7.1241483192220706E-2</v>
      </c>
      <c r="K360" s="25">
        <f t="shared" si="31"/>
        <v>0.20805980457276127</v>
      </c>
      <c r="L360" s="25">
        <f t="shared" si="32"/>
        <v>0.97367776042656329</v>
      </c>
    </row>
    <row r="361" spans="1:12" hidden="1">
      <c r="A361" s="11" t="s">
        <v>360</v>
      </c>
      <c r="B361" s="46">
        <v>7933</v>
      </c>
      <c r="C361" s="46">
        <v>5188</v>
      </c>
      <c r="D361" s="46">
        <v>186</v>
      </c>
      <c r="E361" s="46">
        <v>85</v>
      </c>
      <c r="F361" s="49">
        <v>0.22848350000000001</v>
      </c>
      <c r="G361" s="46">
        <v>654</v>
      </c>
      <c r="H361" s="25">
        <f t="shared" si="28"/>
        <v>0.98372654822549388</v>
      </c>
      <c r="I361" s="25">
        <f t="shared" si="29"/>
        <v>1.3435094626151125</v>
      </c>
      <c r="J361" s="25">
        <f t="shared" si="30"/>
        <v>0.39044517653974237</v>
      </c>
      <c r="K361" s="25">
        <f t="shared" si="31"/>
        <v>0.69375101229644531</v>
      </c>
      <c r="L361" s="25">
        <f t="shared" si="32"/>
        <v>0.97757906423335439</v>
      </c>
    </row>
    <row r="362" spans="1:12" hidden="1">
      <c r="A362" s="12" t="s">
        <v>361</v>
      </c>
      <c r="B362" s="47">
        <v>1257</v>
      </c>
      <c r="C362" s="47">
        <v>786</v>
      </c>
      <c r="D362" s="47">
        <v>27</v>
      </c>
      <c r="E362" s="47" t="s">
        <v>0</v>
      </c>
      <c r="F362" s="50">
        <v>1.8648999999999999E-2</v>
      </c>
      <c r="G362" s="47">
        <v>111</v>
      </c>
      <c r="H362" s="25">
        <f t="shared" si="28"/>
        <v>0.94058737956560523</v>
      </c>
      <c r="I362" s="25">
        <f t="shared" si="29"/>
        <v>1.2308176803748194</v>
      </c>
      <c r="J362" s="25" t="e">
        <f t="shared" si="30"/>
        <v>#VALUE!</v>
      </c>
      <c r="K362" s="25">
        <f t="shared" si="31"/>
        <v>0.35736047156595119</v>
      </c>
      <c r="L362" s="25">
        <f t="shared" si="32"/>
        <v>1.0471268584471489</v>
      </c>
    </row>
    <row r="363" spans="1:12" hidden="1">
      <c r="A363" s="11" t="s">
        <v>362</v>
      </c>
      <c r="B363" s="46">
        <v>510</v>
      </c>
      <c r="C363" s="46">
        <v>320</v>
      </c>
      <c r="D363" s="46">
        <v>9</v>
      </c>
      <c r="E363" s="46" t="s">
        <v>0</v>
      </c>
      <c r="F363" s="49">
        <v>4.2015300000000002E-3</v>
      </c>
      <c r="G363" s="46">
        <v>41</v>
      </c>
      <c r="H363" s="25">
        <f t="shared" si="28"/>
        <v>0.94382544418617231</v>
      </c>
      <c r="I363" s="25">
        <f t="shared" si="29"/>
        <v>1.0112011923079398</v>
      </c>
      <c r="J363" s="25" t="e">
        <f t="shared" si="30"/>
        <v>#VALUE!</v>
      </c>
      <c r="K363" s="25">
        <f t="shared" si="31"/>
        <v>0.19843740271178953</v>
      </c>
      <c r="L363" s="25">
        <f t="shared" si="32"/>
        <v>0.95329053000866815</v>
      </c>
    </row>
    <row r="364" spans="1:12" hidden="1">
      <c r="A364" s="11" t="s">
        <v>363</v>
      </c>
      <c r="B364" s="46">
        <v>1771</v>
      </c>
      <c r="C364" s="46">
        <v>1157</v>
      </c>
      <c r="D364" s="46">
        <v>42</v>
      </c>
      <c r="E364" s="46">
        <v>9</v>
      </c>
      <c r="F364" s="49">
        <v>4.7754329999999998E-2</v>
      </c>
      <c r="G364" s="46">
        <v>133</v>
      </c>
      <c r="H364" s="25">
        <f t="shared" si="28"/>
        <v>0.9827129444010001</v>
      </c>
      <c r="I364" s="25">
        <f t="shared" si="29"/>
        <v>1.3589265034968363</v>
      </c>
      <c r="J364" s="25">
        <f t="shared" si="30"/>
        <v>0.18518360693133148</v>
      </c>
      <c r="K364" s="25">
        <f t="shared" si="31"/>
        <v>0.64950191564888859</v>
      </c>
      <c r="L364" s="25">
        <f t="shared" si="32"/>
        <v>0.89052205107336313</v>
      </c>
    </row>
    <row r="365" spans="1:12" hidden="1">
      <c r="A365" s="12" t="s">
        <v>364</v>
      </c>
      <c r="B365" s="47">
        <v>7492</v>
      </c>
      <c r="C365" s="47">
        <v>4941</v>
      </c>
      <c r="D365" s="47">
        <v>178</v>
      </c>
      <c r="E365" s="47">
        <v>109</v>
      </c>
      <c r="F365" s="50">
        <v>0.21188129999999999</v>
      </c>
      <c r="G365" s="47">
        <v>578</v>
      </c>
      <c r="H365" s="25">
        <f t="shared" si="28"/>
        <v>0.99203949840629069</v>
      </c>
      <c r="I365" s="25">
        <f t="shared" si="29"/>
        <v>1.3614054137408018</v>
      </c>
      <c r="J365" s="25">
        <f t="shared" si="30"/>
        <v>0.53016044222603809</v>
      </c>
      <c r="K365" s="25">
        <f t="shared" si="31"/>
        <v>0.68121013614047288</v>
      </c>
      <c r="L365" s="25">
        <f t="shared" si="32"/>
        <v>0.91483267497022913</v>
      </c>
    </row>
    <row r="366" spans="1:12" hidden="1">
      <c r="A366" s="11" t="s">
        <v>365</v>
      </c>
      <c r="B366" s="46">
        <v>2210</v>
      </c>
      <c r="C366" s="46">
        <v>1417</v>
      </c>
      <c r="D366" s="46">
        <v>55</v>
      </c>
      <c r="E366" s="46">
        <v>46</v>
      </c>
      <c r="F366" s="49">
        <v>7.5793949999999999E-2</v>
      </c>
      <c r="G366" s="46">
        <v>173</v>
      </c>
      <c r="H366" s="25">
        <f t="shared" si="28"/>
        <v>0.96447162577774492</v>
      </c>
      <c r="I366" s="25">
        <f t="shared" si="29"/>
        <v>1.4260529635111974</v>
      </c>
      <c r="J366" s="25">
        <f t="shared" si="30"/>
        <v>0.75848002625781041</v>
      </c>
      <c r="K366" s="25">
        <f t="shared" si="31"/>
        <v>0.82609217517284861</v>
      </c>
      <c r="L366" s="25">
        <f t="shared" si="32"/>
        <v>0.9282510038921179</v>
      </c>
    </row>
    <row r="367" spans="1:12" hidden="1">
      <c r="A367" s="11" t="s">
        <v>366</v>
      </c>
      <c r="B367" s="46">
        <v>13449</v>
      </c>
      <c r="C367" s="46">
        <v>8690</v>
      </c>
      <c r="D367" s="46">
        <v>367</v>
      </c>
      <c r="E367" s="46">
        <v>111</v>
      </c>
      <c r="F367" s="49">
        <v>0.24376210000000001</v>
      </c>
      <c r="G367" s="46">
        <v>1132</v>
      </c>
      <c r="H367" s="25">
        <f t="shared" si="28"/>
        <v>0.97194493691182826</v>
      </c>
      <c r="I367" s="25">
        <f t="shared" si="29"/>
        <v>1.5636563409446147</v>
      </c>
      <c r="J367" s="25">
        <f t="shared" si="30"/>
        <v>0.30075411335141045</v>
      </c>
      <c r="K367" s="25">
        <f t="shared" si="31"/>
        <v>0.43657858642961361</v>
      </c>
      <c r="L367" s="25">
        <f t="shared" si="32"/>
        <v>0.99808615525790179</v>
      </c>
    </row>
    <row r="368" spans="1:12" hidden="1">
      <c r="A368" s="12" t="s">
        <v>367</v>
      </c>
      <c r="B368" s="47">
        <v>1467</v>
      </c>
      <c r="C368" s="47">
        <v>905</v>
      </c>
      <c r="D368" s="47">
        <v>42</v>
      </c>
      <c r="E368" s="47" t="s">
        <v>0</v>
      </c>
      <c r="F368" s="50">
        <v>1.097713E-2</v>
      </c>
      <c r="G368" s="47">
        <v>118</v>
      </c>
      <c r="H368" s="25">
        <f t="shared" si="28"/>
        <v>0.92796232482133589</v>
      </c>
      <c r="I368" s="25">
        <f t="shared" si="29"/>
        <v>1.6405309050394663</v>
      </c>
      <c r="J368" s="25" t="e">
        <f t="shared" si="30"/>
        <v>#VALUE!</v>
      </c>
      <c r="K368" s="25">
        <f t="shared" si="31"/>
        <v>0.1802374087403574</v>
      </c>
      <c r="L368" s="25">
        <f t="shared" si="32"/>
        <v>0.95381355838066173</v>
      </c>
    </row>
    <row r="369" spans="1:12" hidden="1">
      <c r="A369" s="11" t="s">
        <v>368</v>
      </c>
      <c r="B369" s="46">
        <v>1451</v>
      </c>
      <c r="C369" s="46">
        <v>869</v>
      </c>
      <c r="D369" s="46">
        <v>21</v>
      </c>
      <c r="E369" s="46">
        <v>6</v>
      </c>
      <c r="F369" s="49">
        <v>2.97322E-2</v>
      </c>
      <c r="G369" s="46">
        <v>97</v>
      </c>
      <c r="H369" s="25">
        <f t="shared" si="28"/>
        <v>0.90087439397154923</v>
      </c>
      <c r="I369" s="25">
        <f t="shared" si="29"/>
        <v>0.82931041960471996</v>
      </c>
      <c r="J369" s="25">
        <f t="shared" si="30"/>
        <v>0.1506823652080809</v>
      </c>
      <c r="K369" s="25">
        <f t="shared" si="31"/>
        <v>0.49356672655358519</v>
      </c>
      <c r="L369" s="25">
        <f t="shared" si="32"/>
        <v>0.7927128896728719</v>
      </c>
    </row>
    <row r="370" spans="1:12" hidden="1">
      <c r="A370" s="11" t="s">
        <v>369</v>
      </c>
      <c r="B370" s="46">
        <v>1416</v>
      </c>
      <c r="C370" s="46">
        <v>884</v>
      </c>
      <c r="D370" s="46">
        <v>29</v>
      </c>
      <c r="E370" s="46">
        <v>9</v>
      </c>
      <c r="F370" s="49">
        <v>1.193119E-2</v>
      </c>
      <c r="G370" s="46">
        <v>108</v>
      </c>
      <c r="H370" s="25">
        <f t="shared" si="28"/>
        <v>0.93907632251256623</v>
      </c>
      <c r="I370" s="25">
        <f t="shared" si="29"/>
        <v>1.1735456398489041</v>
      </c>
      <c r="J370" s="25">
        <f t="shared" si="30"/>
        <v>0.23161028804759043</v>
      </c>
      <c r="K370" s="25">
        <f t="shared" si="31"/>
        <v>0.20295826875654951</v>
      </c>
      <c r="L370" s="25">
        <f t="shared" si="32"/>
        <v>0.9044240456262479</v>
      </c>
    </row>
    <row r="371" spans="1:12" hidden="1">
      <c r="A371" s="12" t="s">
        <v>370</v>
      </c>
      <c r="B371" s="47">
        <v>1833</v>
      </c>
      <c r="C371" s="47">
        <v>1221</v>
      </c>
      <c r="D371" s="47">
        <v>43</v>
      </c>
      <c r="E371" s="47">
        <v>41</v>
      </c>
      <c r="F371" s="50">
        <v>7.3928049999999995E-2</v>
      </c>
      <c r="G371" s="47">
        <v>148</v>
      </c>
      <c r="H371" s="25">
        <f t="shared" si="28"/>
        <v>1.0019939006225644</v>
      </c>
      <c r="I371" s="25">
        <f t="shared" si="29"/>
        <v>1.3442227160885691</v>
      </c>
      <c r="J371" s="25">
        <f t="shared" si="30"/>
        <v>0.81507952251263316</v>
      </c>
      <c r="K371" s="25">
        <f t="shared" si="31"/>
        <v>0.97147812801988409</v>
      </c>
      <c r="L371" s="25">
        <f t="shared" si="32"/>
        <v>0.95743841503405425</v>
      </c>
    </row>
    <row r="372" spans="1:12" hidden="1">
      <c r="A372" s="11" t="s">
        <v>371</v>
      </c>
      <c r="B372" s="46">
        <v>4508</v>
      </c>
      <c r="C372" s="46">
        <v>2786</v>
      </c>
      <c r="D372" s="46">
        <v>96</v>
      </c>
      <c r="E372" s="46">
        <v>30</v>
      </c>
      <c r="F372" s="49">
        <v>7.1961189999999994E-2</v>
      </c>
      <c r="G372" s="46">
        <v>354</v>
      </c>
      <c r="H372" s="25">
        <f t="shared" si="28"/>
        <v>0.92962775941823217</v>
      </c>
      <c r="I372" s="25">
        <f t="shared" si="29"/>
        <v>1.2202605337522612</v>
      </c>
      <c r="J372" s="25">
        <f t="shared" si="30"/>
        <v>0.24250234241007693</v>
      </c>
      <c r="K372" s="25">
        <f t="shared" si="31"/>
        <v>0.38450383028177026</v>
      </c>
      <c r="L372" s="25">
        <f t="shared" si="32"/>
        <v>0.93117423922655096</v>
      </c>
    </row>
    <row r="373" spans="1:12" hidden="1">
      <c r="A373" s="11" t="s">
        <v>372</v>
      </c>
      <c r="B373" s="46">
        <v>26108</v>
      </c>
      <c r="C373" s="46">
        <v>17129</v>
      </c>
      <c r="D373" s="46">
        <v>486</v>
      </c>
      <c r="E373" s="46">
        <v>261</v>
      </c>
      <c r="F373" s="49">
        <v>0.40777184</v>
      </c>
      <c r="G373" s="46">
        <v>2003</v>
      </c>
      <c r="H373" s="25">
        <f t="shared" si="28"/>
        <v>0.98689349014994476</v>
      </c>
      <c r="I373" s="25">
        <f t="shared" si="29"/>
        <v>1.0666646558970685</v>
      </c>
      <c r="J373" s="25">
        <f t="shared" si="30"/>
        <v>0.36428852720952398</v>
      </c>
      <c r="K373" s="25">
        <f t="shared" si="31"/>
        <v>0.37620959530754045</v>
      </c>
      <c r="L373" s="25">
        <f t="shared" si="32"/>
        <v>0.90974346253998839</v>
      </c>
    </row>
    <row r="374" spans="1:12" hidden="1">
      <c r="A374" s="12" t="s">
        <v>373</v>
      </c>
      <c r="B374" s="47">
        <v>1943</v>
      </c>
      <c r="C374" s="47">
        <v>1186</v>
      </c>
      <c r="D374" s="47">
        <v>48</v>
      </c>
      <c r="E374" s="47" t="s">
        <v>0</v>
      </c>
      <c r="F374" s="50">
        <v>2.681501E-2</v>
      </c>
      <c r="G374" s="47">
        <v>152</v>
      </c>
      <c r="H374" s="25">
        <f t="shared" si="28"/>
        <v>0.91817141368124078</v>
      </c>
      <c r="I374" s="25">
        <f t="shared" si="29"/>
        <v>1.4155775826441568</v>
      </c>
      <c r="J374" s="25" t="e">
        <f t="shared" si="30"/>
        <v>#VALUE!</v>
      </c>
      <c r="K374" s="25">
        <f t="shared" si="31"/>
        <v>0.3324232597950828</v>
      </c>
      <c r="L374" s="25">
        <f t="shared" si="32"/>
        <v>0.9276462333363289</v>
      </c>
    </row>
    <row r="375" spans="1:12" hidden="1">
      <c r="A375" s="11" t="s">
        <v>374</v>
      </c>
      <c r="B375" s="46">
        <v>470</v>
      </c>
      <c r="C375" s="46">
        <v>311</v>
      </c>
      <c r="D375" s="46">
        <v>7</v>
      </c>
      <c r="E375" s="46" t="s">
        <v>0</v>
      </c>
      <c r="F375" s="49">
        <v>2.4264279999999999E-2</v>
      </c>
      <c r="G375" s="46">
        <v>40</v>
      </c>
      <c r="H375" s="25">
        <f t="shared" si="28"/>
        <v>0.99534676663809041</v>
      </c>
      <c r="I375" s="25">
        <f t="shared" si="29"/>
        <v>0.85342511974925428</v>
      </c>
      <c r="J375" s="25" t="e">
        <f t="shared" si="30"/>
        <v>#VALUE!</v>
      </c>
      <c r="K375" s="25">
        <f t="shared" si="31"/>
        <v>1.2435286405821093</v>
      </c>
      <c r="L375" s="25">
        <f t="shared" si="32"/>
        <v>1.0091918428737328</v>
      </c>
    </row>
    <row r="376" spans="1:12" hidden="1">
      <c r="A376" s="11" t="s">
        <v>375</v>
      </c>
      <c r="B376" s="46">
        <v>1272</v>
      </c>
      <c r="C376" s="46">
        <v>781</v>
      </c>
      <c r="D376" s="46">
        <v>29</v>
      </c>
      <c r="E376" s="46" t="s">
        <v>0</v>
      </c>
      <c r="F376" s="49">
        <v>1.1363180000000001E-2</v>
      </c>
      <c r="G376" s="46">
        <v>101</v>
      </c>
      <c r="H376" s="25">
        <f t="shared" si="28"/>
        <v>0.92358272571195543</v>
      </c>
      <c r="I376" s="25">
        <f t="shared" si="29"/>
        <v>1.3063998632280251</v>
      </c>
      <c r="J376" s="25" t="e">
        <f t="shared" si="30"/>
        <v>#VALUE!</v>
      </c>
      <c r="K376" s="25">
        <f t="shared" si="31"/>
        <v>0.21517856959526399</v>
      </c>
      <c r="L376" s="25">
        <f t="shared" si="32"/>
        <v>0.94155536126603967</v>
      </c>
    </row>
    <row r="377" spans="1:12" hidden="1">
      <c r="A377" s="12" t="s">
        <v>376</v>
      </c>
      <c r="B377" s="47">
        <v>6438</v>
      </c>
      <c r="C377" s="47">
        <v>4087</v>
      </c>
      <c r="D377" s="47">
        <v>118</v>
      </c>
      <c r="E377" s="47">
        <v>27</v>
      </c>
      <c r="F377" s="50">
        <v>0.16221869999999999</v>
      </c>
      <c r="G377" s="47">
        <v>501</v>
      </c>
      <c r="H377" s="25">
        <f t="shared" si="28"/>
        <v>0.95491682252753773</v>
      </c>
      <c r="I377" s="25">
        <f t="shared" si="29"/>
        <v>1.0502586682042701</v>
      </c>
      <c r="J377" s="25">
        <f t="shared" si="30"/>
        <v>0.15282393656821433</v>
      </c>
      <c r="K377" s="25">
        <f t="shared" si="31"/>
        <v>0.60692661919797219</v>
      </c>
      <c r="L377" s="25">
        <f t="shared" si="32"/>
        <v>0.92278037916075584</v>
      </c>
    </row>
    <row r="378" spans="1:12" hidden="1">
      <c r="A378" s="11" t="s">
        <v>377</v>
      </c>
      <c r="B378" s="46">
        <v>2031</v>
      </c>
      <c r="C378" s="46">
        <v>1261</v>
      </c>
      <c r="D378" s="46">
        <v>46</v>
      </c>
      <c r="E378" s="46">
        <v>15</v>
      </c>
      <c r="F378" s="49">
        <v>3.0791720000000002E-2</v>
      </c>
      <c r="G378" s="46">
        <v>172</v>
      </c>
      <c r="H378" s="25">
        <f t="shared" si="28"/>
        <v>0.93393584042739008</v>
      </c>
      <c r="I378" s="25">
        <f t="shared" si="29"/>
        <v>1.2978160715325933</v>
      </c>
      <c r="J378" s="25">
        <f t="shared" si="30"/>
        <v>0.26912864588494012</v>
      </c>
      <c r="K378" s="25">
        <f t="shared" si="31"/>
        <v>0.36518276013086509</v>
      </c>
      <c r="L378" s="25">
        <f t="shared" si="32"/>
        <v>1.0042229022391993</v>
      </c>
    </row>
    <row r="379" spans="1:12" hidden="1">
      <c r="A379" s="11" t="s">
        <v>378</v>
      </c>
      <c r="B379" s="46">
        <v>1029</v>
      </c>
      <c r="C379" s="46">
        <v>630</v>
      </c>
      <c r="D379" s="46">
        <v>27</v>
      </c>
      <c r="E379" s="46" t="s">
        <v>0</v>
      </c>
      <c r="F379" s="49">
        <v>1.239669E-2</v>
      </c>
      <c r="G379" s="46">
        <v>76</v>
      </c>
      <c r="H379" s="25">
        <f t="shared" si="28"/>
        <v>0.92095212347247679</v>
      </c>
      <c r="I379" s="25">
        <f t="shared" si="29"/>
        <v>1.5035353005161789</v>
      </c>
      <c r="J379" s="25" t="e">
        <f t="shared" si="30"/>
        <v>#VALUE!</v>
      </c>
      <c r="K379" s="25">
        <f t="shared" si="31"/>
        <v>0.29018610122579774</v>
      </c>
      <c r="L379" s="25">
        <f t="shared" si="32"/>
        <v>0.87580983059887607</v>
      </c>
    </row>
    <row r="380" spans="1:12" hidden="1">
      <c r="A380" s="12" t="s">
        <v>379</v>
      </c>
      <c r="B380" s="47">
        <v>4727</v>
      </c>
      <c r="C380" s="47">
        <v>2986</v>
      </c>
      <c r="D380" s="47">
        <v>132</v>
      </c>
      <c r="E380" s="47">
        <v>56</v>
      </c>
      <c r="F380" s="50">
        <v>0.17061295000000001</v>
      </c>
      <c r="G380" s="47">
        <v>398</v>
      </c>
      <c r="H380" s="25">
        <f t="shared" si="28"/>
        <v>0.95020230585820453</v>
      </c>
      <c r="I380" s="25">
        <f t="shared" si="29"/>
        <v>1.6001237398907109</v>
      </c>
      <c r="J380" s="25">
        <f t="shared" si="30"/>
        <v>0.43169897282800296</v>
      </c>
      <c r="K380" s="25">
        <f t="shared" si="31"/>
        <v>0.86938597778049165</v>
      </c>
      <c r="L380" s="25">
        <f t="shared" si="32"/>
        <v>0.99841033492680598</v>
      </c>
    </row>
    <row r="381" spans="1:12" hidden="1">
      <c r="A381" s="11" t="s">
        <v>380</v>
      </c>
      <c r="B381" s="46">
        <v>9628</v>
      </c>
      <c r="C381" s="46">
        <v>6252</v>
      </c>
      <c r="D381" s="46">
        <v>185</v>
      </c>
      <c r="E381" s="46">
        <v>90</v>
      </c>
      <c r="F381" s="49">
        <v>0.20839414000000001</v>
      </c>
      <c r="G381" s="46">
        <v>794</v>
      </c>
      <c r="H381" s="25">
        <f t="shared" si="28"/>
        <v>0.97677551973946242</v>
      </c>
      <c r="I381" s="25">
        <f t="shared" si="29"/>
        <v>1.101034396139202</v>
      </c>
      <c r="J381" s="25">
        <f t="shared" si="30"/>
        <v>0.34063166584481513</v>
      </c>
      <c r="K381" s="25">
        <f t="shared" si="31"/>
        <v>0.5213575440983933</v>
      </c>
      <c r="L381" s="25">
        <f t="shared" si="32"/>
        <v>0.97790354155489101</v>
      </c>
    </row>
    <row r="382" spans="1:12" hidden="1">
      <c r="A382" s="11" t="s">
        <v>381</v>
      </c>
      <c r="B382" s="46">
        <v>1958</v>
      </c>
      <c r="C382" s="46">
        <v>1198</v>
      </c>
      <c r="D382" s="46">
        <v>29</v>
      </c>
      <c r="E382" s="46" t="s">
        <v>0</v>
      </c>
      <c r="F382" s="49">
        <v>3.4411450000000003E-2</v>
      </c>
      <c r="G382" s="46">
        <v>149</v>
      </c>
      <c r="H382" s="25">
        <f t="shared" si="28"/>
        <v>0.92035634239157871</v>
      </c>
      <c r="I382" s="25">
        <f t="shared" si="29"/>
        <v>0.84869286313894177</v>
      </c>
      <c r="J382" s="25" t="e">
        <f t="shared" si="30"/>
        <v>#VALUE!</v>
      </c>
      <c r="K382" s="25">
        <f t="shared" si="31"/>
        <v>0.42332754379258841</v>
      </c>
      <c r="L382" s="25">
        <f t="shared" si="32"/>
        <v>0.90237110261041253</v>
      </c>
    </row>
    <row r="383" spans="1:12" hidden="1">
      <c r="A383" s="12" t="s">
        <v>382</v>
      </c>
      <c r="B383" s="47">
        <v>2555</v>
      </c>
      <c r="C383" s="47">
        <v>1603</v>
      </c>
      <c r="D383" s="47">
        <v>53</v>
      </c>
      <c r="E383" s="47">
        <v>7</v>
      </c>
      <c r="F383" s="50">
        <v>6.6079940000000004E-2</v>
      </c>
      <c r="G383" s="47">
        <v>205</v>
      </c>
      <c r="H383" s="25">
        <f t="shared" si="28"/>
        <v>0.94374463721321122</v>
      </c>
      <c r="I383" s="25">
        <f t="shared" si="29"/>
        <v>1.1886396272269457</v>
      </c>
      <c r="J383" s="25">
        <f t="shared" si="30"/>
        <v>9.9835667541975037E-2</v>
      </c>
      <c r="K383" s="25">
        <f t="shared" si="31"/>
        <v>0.622966906909031</v>
      </c>
      <c r="L383" s="25">
        <f t="shared" si="32"/>
        <v>0.95142499081099963</v>
      </c>
    </row>
    <row r="384" spans="1:12" hidden="1">
      <c r="A384" s="11" t="s">
        <v>383</v>
      </c>
      <c r="B384" s="46">
        <v>1835</v>
      </c>
      <c r="C384" s="46">
        <v>1159</v>
      </c>
      <c r="D384" s="46">
        <v>33</v>
      </c>
      <c r="E384" s="46">
        <v>14</v>
      </c>
      <c r="F384" s="49">
        <v>4.6720810000000002E-2</v>
      </c>
      <c r="G384" s="46">
        <v>176</v>
      </c>
      <c r="H384" s="25">
        <f t="shared" si="28"/>
        <v>0.95007796628747376</v>
      </c>
      <c r="I384" s="25">
        <f t="shared" si="29"/>
        <v>1.0304884085099988</v>
      </c>
      <c r="J384" s="25">
        <f t="shared" si="30"/>
        <v>0.27801649108419207</v>
      </c>
      <c r="K384" s="25">
        <f t="shared" si="31"/>
        <v>0.613282449104117</v>
      </c>
      <c r="L384" s="25">
        <f t="shared" si="32"/>
        <v>1.1373344583448934</v>
      </c>
    </row>
    <row r="385" spans="1:12" hidden="1">
      <c r="A385" s="11" t="s">
        <v>384</v>
      </c>
      <c r="B385" s="46">
        <v>1968</v>
      </c>
      <c r="C385" s="46">
        <v>1251</v>
      </c>
      <c r="D385" s="46">
        <v>45</v>
      </c>
      <c r="E385" s="46" t="s">
        <v>0</v>
      </c>
      <c r="F385" s="49">
        <v>4.6386200000000002E-2</v>
      </c>
      <c r="G385" s="46">
        <v>206</v>
      </c>
      <c r="H385" s="25">
        <f t="shared" si="28"/>
        <v>0.9561897733187561</v>
      </c>
      <c r="I385" s="25">
        <f t="shared" si="29"/>
        <v>1.3102454473502267</v>
      </c>
      <c r="J385" s="25" t="e">
        <f t="shared" si="30"/>
        <v>#VALUE!</v>
      </c>
      <c r="K385" s="25">
        <f t="shared" si="31"/>
        <v>0.56774058818607853</v>
      </c>
      <c r="L385" s="25">
        <f t="shared" si="32"/>
        <v>1.2412341746320479</v>
      </c>
    </row>
    <row r="386" spans="1:12" hidden="1">
      <c r="A386" s="12" t="s">
        <v>385</v>
      </c>
      <c r="B386" s="47">
        <v>2147</v>
      </c>
      <c r="C386" s="47">
        <v>1327</v>
      </c>
      <c r="D386" s="47">
        <v>50</v>
      </c>
      <c r="E386" s="47">
        <v>25</v>
      </c>
      <c r="F386" s="50">
        <v>0.13448716999999999</v>
      </c>
      <c r="G386" s="47">
        <v>172</v>
      </c>
      <c r="H386" s="25">
        <f t="shared" si="28"/>
        <v>0.92971696824329852</v>
      </c>
      <c r="I386" s="25">
        <f t="shared" si="29"/>
        <v>1.3344527456322759</v>
      </c>
      <c r="J386" s="25">
        <f t="shared" si="30"/>
        <v>0.42431321207290279</v>
      </c>
      <c r="K386" s="25">
        <f t="shared" si="31"/>
        <v>1.5088117298576655</v>
      </c>
      <c r="L386" s="25">
        <f t="shared" si="32"/>
        <v>0.94996586606791511</v>
      </c>
    </row>
    <row r="387" spans="1:12" hidden="1">
      <c r="A387" s="11" t="s">
        <v>386</v>
      </c>
      <c r="B387" s="46">
        <v>1279</v>
      </c>
      <c r="C387" s="46">
        <v>759</v>
      </c>
      <c r="D387" s="46">
        <v>42</v>
      </c>
      <c r="E387" s="46" t="s">
        <v>0</v>
      </c>
      <c r="F387" s="49">
        <v>9.9144100000000002E-3</v>
      </c>
      <c r="G387" s="46">
        <v>95</v>
      </c>
      <c r="H387" s="25">
        <f t="shared" si="28"/>
        <v>0.89265390732512084</v>
      </c>
      <c r="I387" s="25">
        <f t="shared" si="29"/>
        <v>1.8816722734111784</v>
      </c>
      <c r="J387" s="25" t="e">
        <f t="shared" si="30"/>
        <v>#VALUE!</v>
      </c>
      <c r="K387" s="25">
        <f t="shared" si="31"/>
        <v>0.18671644566012804</v>
      </c>
      <c r="L387" s="25">
        <f t="shared" si="32"/>
        <v>0.88077435074886967</v>
      </c>
    </row>
    <row r="388" spans="1:12" hidden="1">
      <c r="A388" s="11" t="s">
        <v>387</v>
      </c>
      <c r="B388" s="46">
        <v>1408</v>
      </c>
      <c r="C388" s="46">
        <v>853</v>
      </c>
      <c r="D388" s="46">
        <v>32</v>
      </c>
      <c r="E388" s="46">
        <v>7</v>
      </c>
      <c r="F388" s="49">
        <v>3.4964290000000002E-2</v>
      </c>
      <c r="G388" s="46">
        <v>97</v>
      </c>
      <c r="H388" s="25">
        <f t="shared" ref="H388:H447" si="33">(C388/C$447)/($B388/$B$447)</f>
        <v>0.91129346365480868</v>
      </c>
      <c r="I388" s="25">
        <f t="shared" ref="I388:I447" si="34">(D388/D$447)/($B388/$B$447)</f>
        <v>1.302304565851135</v>
      </c>
      <c r="J388" s="25">
        <f t="shared" ref="J388:J447" si="35">(E388/E$447)/($B388/$B$447)</f>
        <v>0.18116486546146751</v>
      </c>
      <c r="K388" s="25">
        <f t="shared" ref="K388:K447" si="36">(F388/F$447)/($B388/$B$447)</f>
        <v>0.59814751137861955</v>
      </c>
      <c r="L388" s="25">
        <f t="shared" ref="L388:L447" si="37">(G388/G$447)/($B388/$B$447)</f>
        <v>0.81692216116146099</v>
      </c>
    </row>
    <row r="389" spans="1:12" hidden="1">
      <c r="A389" s="12" t="s">
        <v>388</v>
      </c>
      <c r="B389" s="47">
        <v>2533</v>
      </c>
      <c r="C389" s="47">
        <v>1567</v>
      </c>
      <c r="D389" s="47">
        <v>66</v>
      </c>
      <c r="E389" s="47">
        <v>6</v>
      </c>
      <c r="F389" s="50">
        <v>5.3009760000000003E-2</v>
      </c>
      <c r="G389" s="47">
        <v>228</v>
      </c>
      <c r="H389" s="25">
        <f t="shared" si="33"/>
        <v>0.9305627963756703</v>
      </c>
      <c r="I389" s="25">
        <f t="shared" si="34"/>
        <v>1.4930487403204482</v>
      </c>
      <c r="J389" s="25">
        <f t="shared" si="35"/>
        <v>8.6316664791522044E-2</v>
      </c>
      <c r="K389" s="25">
        <f t="shared" si="36"/>
        <v>0.50408861569437446</v>
      </c>
      <c r="L389" s="25">
        <f t="shared" si="37"/>
        <v>1.0673608160516108</v>
      </c>
    </row>
    <row r="390" spans="1:12" hidden="1">
      <c r="A390" s="11" t="s">
        <v>389</v>
      </c>
      <c r="B390" s="46">
        <v>540</v>
      </c>
      <c r="C390" s="46">
        <v>362</v>
      </c>
      <c r="D390" s="46">
        <v>9</v>
      </c>
      <c r="E390" s="46" t="s">
        <v>0</v>
      </c>
      <c r="F390" s="49">
        <v>1.264818E-2</v>
      </c>
      <c r="G390" s="46">
        <v>67</v>
      </c>
      <c r="H390" s="25">
        <f t="shared" si="33"/>
        <v>1.0083857263058515</v>
      </c>
      <c r="I390" s="25">
        <f t="shared" si="34"/>
        <v>0.95502334829083213</v>
      </c>
      <c r="J390" s="25" t="e">
        <f t="shared" si="35"/>
        <v>#VALUE!</v>
      </c>
      <c r="K390" s="25">
        <f t="shared" si="36"/>
        <v>0.56418367964805471</v>
      </c>
      <c r="L390" s="25">
        <f t="shared" si="37"/>
        <v>1.4712708857450856</v>
      </c>
    </row>
    <row r="391" spans="1:12" hidden="1">
      <c r="A391" s="11" t="s">
        <v>390</v>
      </c>
      <c r="B391" s="46">
        <v>743</v>
      </c>
      <c r="C391" s="46">
        <v>470</v>
      </c>
      <c r="D391" s="46">
        <v>10</v>
      </c>
      <c r="E391" s="46" t="s">
        <v>0</v>
      </c>
      <c r="F391" s="49">
        <v>4.9411759999999999E-2</v>
      </c>
      <c r="G391" s="46">
        <v>68</v>
      </c>
      <c r="H391" s="25">
        <f t="shared" si="33"/>
        <v>0.95152657710054489</v>
      </c>
      <c r="I391" s="25">
        <f t="shared" si="34"/>
        <v>0.77121670117698438</v>
      </c>
      <c r="J391" s="25" t="e">
        <f t="shared" si="35"/>
        <v>#VALUE!</v>
      </c>
      <c r="K391" s="25">
        <f t="shared" si="36"/>
        <v>1.6018717811527379</v>
      </c>
      <c r="L391" s="25">
        <f t="shared" si="37"/>
        <v>1.085254754315091</v>
      </c>
    </row>
    <row r="392" spans="1:12" hidden="1">
      <c r="A392" s="12" t="s">
        <v>391</v>
      </c>
      <c r="B392" s="47">
        <v>1365</v>
      </c>
      <c r="C392" s="47">
        <v>863</v>
      </c>
      <c r="D392" s="47">
        <v>32</v>
      </c>
      <c r="E392" s="47" t="s">
        <v>0</v>
      </c>
      <c r="F392" s="50">
        <v>2.356776E-2</v>
      </c>
      <c r="G392" s="47">
        <v>92</v>
      </c>
      <c r="H392" s="25">
        <f t="shared" si="33"/>
        <v>0.95102081673456984</v>
      </c>
      <c r="I392" s="25">
        <f t="shared" si="34"/>
        <v>1.3433295448486431</v>
      </c>
      <c r="J392" s="25" t="e">
        <f t="shared" si="35"/>
        <v>#VALUE!</v>
      </c>
      <c r="K392" s="25">
        <f t="shared" si="36"/>
        <v>0.41588369781616025</v>
      </c>
      <c r="L392" s="25">
        <f t="shared" si="37"/>
        <v>0.79922079278132252</v>
      </c>
    </row>
    <row r="393" spans="1:12" hidden="1">
      <c r="A393" s="11" t="s">
        <v>392</v>
      </c>
      <c r="B393" s="46">
        <v>11216</v>
      </c>
      <c r="C393" s="46">
        <v>7239</v>
      </c>
      <c r="D393" s="46">
        <v>212</v>
      </c>
      <c r="E393" s="46">
        <v>134</v>
      </c>
      <c r="F393" s="49">
        <v>0.40903</v>
      </c>
      <c r="G393" s="46">
        <v>885</v>
      </c>
      <c r="H393" s="25">
        <f t="shared" si="33"/>
        <v>0.97085071525512878</v>
      </c>
      <c r="I393" s="25">
        <f t="shared" si="34"/>
        <v>1.0830863935680621</v>
      </c>
      <c r="J393" s="25">
        <f t="shared" si="35"/>
        <v>0.43535685623020681</v>
      </c>
      <c r="K393" s="25">
        <f t="shared" si="36"/>
        <v>0.87842240196516019</v>
      </c>
      <c r="L393" s="25">
        <f t="shared" si="37"/>
        <v>0.93565742475777713</v>
      </c>
    </row>
    <row r="394" spans="1:12" hidden="1">
      <c r="A394" s="11" t="s">
        <v>393</v>
      </c>
      <c r="B394" s="46">
        <v>9375</v>
      </c>
      <c r="C394" s="46">
        <v>6176</v>
      </c>
      <c r="D394" s="46">
        <v>137</v>
      </c>
      <c r="E394" s="46">
        <v>153</v>
      </c>
      <c r="F394" s="49">
        <v>0.19364703999999999</v>
      </c>
      <c r="G394" s="46">
        <v>886</v>
      </c>
      <c r="H394" s="25">
        <f t="shared" si="33"/>
        <v>0.9909412103599462</v>
      </c>
      <c r="I394" s="25">
        <f t="shared" si="34"/>
        <v>0.83736447178140161</v>
      </c>
      <c r="J394" s="25">
        <f t="shared" si="35"/>
        <v>0.5947011044140369</v>
      </c>
      <c r="K394" s="25">
        <f t="shared" si="36"/>
        <v>0.4975375094137553</v>
      </c>
      <c r="L394" s="25">
        <f t="shared" si="37"/>
        <v>1.120660445891946</v>
      </c>
    </row>
    <row r="395" spans="1:12" hidden="1">
      <c r="A395" s="12" t="s">
        <v>394</v>
      </c>
      <c r="B395" s="47">
        <v>8040</v>
      </c>
      <c r="C395" s="47">
        <v>5136</v>
      </c>
      <c r="D395" s="47">
        <v>130</v>
      </c>
      <c r="E395" s="47">
        <v>221</v>
      </c>
      <c r="F395" s="50">
        <v>0.23836044000000001</v>
      </c>
      <c r="G395" s="47">
        <v>731</v>
      </c>
      <c r="H395" s="25">
        <f t="shared" si="33"/>
        <v>0.96090586733655647</v>
      </c>
      <c r="I395" s="25">
        <f t="shared" si="34"/>
        <v>0.92651518864035964</v>
      </c>
      <c r="J395" s="25">
        <f t="shared" si="35"/>
        <v>1.0016472788897286</v>
      </c>
      <c r="K395" s="25">
        <f t="shared" si="36"/>
        <v>0.71410877703032638</v>
      </c>
      <c r="L395" s="25">
        <f t="shared" si="37"/>
        <v>1.078134457264081</v>
      </c>
    </row>
    <row r="396" spans="1:12" hidden="1">
      <c r="A396" s="11" t="s">
        <v>395</v>
      </c>
      <c r="B396" s="46">
        <v>2634</v>
      </c>
      <c r="C396" s="46">
        <v>1599</v>
      </c>
      <c r="D396" s="46">
        <v>63</v>
      </c>
      <c r="E396" s="46">
        <v>18</v>
      </c>
      <c r="F396" s="49">
        <v>0.10205438999999999</v>
      </c>
      <c r="G396" s="46">
        <v>277</v>
      </c>
      <c r="H396" s="25">
        <f t="shared" si="33"/>
        <v>0.91315514839524214</v>
      </c>
      <c r="I396" s="25">
        <f t="shared" si="34"/>
        <v>1.3705346456109893</v>
      </c>
      <c r="J396" s="25">
        <f t="shared" si="35"/>
        <v>0.24902062860697652</v>
      </c>
      <c r="K396" s="25">
        <f t="shared" si="36"/>
        <v>0.93325894638954388</v>
      </c>
      <c r="L396" s="25">
        <f t="shared" si="37"/>
        <v>1.2470262530726204</v>
      </c>
    </row>
    <row r="397" spans="1:12" hidden="1">
      <c r="A397" s="11" t="s">
        <v>396</v>
      </c>
      <c r="B397" s="46">
        <v>4572</v>
      </c>
      <c r="C397" s="46">
        <v>3016</v>
      </c>
      <c r="D397" s="46">
        <v>130</v>
      </c>
      <c r="E397" s="46">
        <v>13</v>
      </c>
      <c r="F397" s="49">
        <v>0.24023304000000001</v>
      </c>
      <c r="G397" s="46">
        <v>390</v>
      </c>
      <c r="H397" s="25">
        <f t="shared" si="33"/>
        <v>0.99228629786567901</v>
      </c>
      <c r="I397" s="25">
        <f t="shared" si="34"/>
        <v>1.6293049249056193</v>
      </c>
      <c r="J397" s="25">
        <f t="shared" si="35"/>
        <v>0.10361335137503754</v>
      </c>
      <c r="K397" s="25">
        <f t="shared" si="36"/>
        <v>1.2656474737547281</v>
      </c>
      <c r="L397" s="25">
        <f t="shared" si="37"/>
        <v>1.0115095406756083</v>
      </c>
    </row>
    <row r="398" spans="1:12" hidden="1">
      <c r="A398" s="12" t="s">
        <v>397</v>
      </c>
      <c r="B398" s="47">
        <v>10357</v>
      </c>
      <c r="C398" s="47">
        <v>6836</v>
      </c>
      <c r="D398" s="47">
        <v>180</v>
      </c>
      <c r="E398" s="47">
        <v>132</v>
      </c>
      <c r="F398" s="50">
        <v>0.33425091000000001</v>
      </c>
      <c r="G398" s="47">
        <v>853</v>
      </c>
      <c r="H398" s="25">
        <f t="shared" si="33"/>
        <v>0.99284157924377958</v>
      </c>
      <c r="I398" s="25">
        <f t="shared" si="34"/>
        <v>0.99587256556348236</v>
      </c>
      <c r="J398" s="25">
        <f t="shared" si="35"/>
        <v>0.46442816087403282</v>
      </c>
      <c r="K398" s="25">
        <f t="shared" si="36"/>
        <v>0.77736478562763922</v>
      </c>
      <c r="L398" s="25">
        <f t="shared" si="37"/>
        <v>0.97662233688932187</v>
      </c>
    </row>
    <row r="399" spans="1:12" hidden="1">
      <c r="A399" s="11" t="s">
        <v>398</v>
      </c>
      <c r="B399" s="46">
        <v>4949</v>
      </c>
      <c r="C399" s="46">
        <v>3107</v>
      </c>
      <c r="D399" s="46">
        <v>98</v>
      </c>
      <c r="E399" s="46">
        <v>45</v>
      </c>
      <c r="F399" s="49">
        <v>0.1903012</v>
      </c>
      <c r="G399" s="46">
        <v>391</v>
      </c>
      <c r="H399" s="25">
        <f t="shared" si="33"/>
        <v>0.94435585730329552</v>
      </c>
      <c r="I399" s="25">
        <f t="shared" si="34"/>
        <v>1.1346812058900977</v>
      </c>
      <c r="J399" s="25">
        <f t="shared" si="35"/>
        <v>0.33133983418406548</v>
      </c>
      <c r="K399" s="25">
        <f t="shared" si="36"/>
        <v>0.92621181003562691</v>
      </c>
      <c r="L399" s="25">
        <f t="shared" si="37"/>
        <v>0.93685181332039746</v>
      </c>
    </row>
    <row r="400" spans="1:12" hidden="1">
      <c r="A400" s="11" t="s">
        <v>399</v>
      </c>
      <c r="B400" s="46">
        <v>1050</v>
      </c>
      <c r="C400" s="46">
        <v>665</v>
      </c>
      <c r="D400" s="46">
        <v>18</v>
      </c>
      <c r="E400" s="46" t="s">
        <v>0</v>
      </c>
      <c r="F400" s="49">
        <v>4.6522389999999997E-2</v>
      </c>
      <c r="G400" s="46">
        <v>88</v>
      </c>
      <c r="H400" s="25">
        <f t="shared" si="33"/>
        <v>0.95267380772541777</v>
      </c>
      <c r="I400" s="25">
        <f t="shared" si="34"/>
        <v>0.98230972967057018</v>
      </c>
      <c r="J400" s="25" t="e">
        <f t="shared" si="35"/>
        <v>#VALUE!</v>
      </c>
      <c r="K400" s="25">
        <f t="shared" si="36"/>
        <v>1.0672322978415947</v>
      </c>
      <c r="L400" s="25">
        <f t="shared" si="37"/>
        <v>0.99381368145851401</v>
      </c>
    </row>
    <row r="401" spans="1:12" ht="15.75" hidden="1" thickBot="1">
      <c r="A401" s="13" t="s">
        <v>400</v>
      </c>
      <c r="B401" s="48">
        <v>242435</v>
      </c>
      <c r="C401" s="48">
        <v>157961</v>
      </c>
      <c r="D401" s="48">
        <v>4815</v>
      </c>
      <c r="E401" s="48">
        <v>2660</v>
      </c>
      <c r="F401" s="51">
        <v>5.92750676</v>
      </c>
      <c r="G401" s="48">
        <v>19973</v>
      </c>
      <c r="H401" s="25">
        <f t="shared" si="33"/>
        <v>0.98009107601569634</v>
      </c>
      <c r="I401" s="25">
        <f t="shared" si="34"/>
        <v>1.1380627604150451</v>
      </c>
      <c r="J401" s="25">
        <f t="shared" si="35"/>
        <v>0.39982036263948512</v>
      </c>
      <c r="K401" s="25">
        <f t="shared" si="36"/>
        <v>0.58892905475110435</v>
      </c>
      <c r="L401" s="25">
        <f t="shared" si="37"/>
        <v>0.97692130659011911</v>
      </c>
    </row>
    <row r="402" spans="1:12" hidden="1">
      <c r="A402" s="11" t="s">
        <v>401</v>
      </c>
      <c r="B402" s="46">
        <v>73905</v>
      </c>
      <c r="C402" s="46">
        <v>51868</v>
      </c>
      <c r="D402" s="46">
        <v>1005</v>
      </c>
      <c r="E402" s="46">
        <v>915</v>
      </c>
      <c r="F402" s="49">
        <v>1.5485852600000001</v>
      </c>
      <c r="G402" s="46">
        <v>6714</v>
      </c>
      <c r="H402" s="25">
        <f t="shared" si="33"/>
        <v>1.0556928003397383</v>
      </c>
      <c r="I402" s="25">
        <f t="shared" si="34"/>
        <v>0.77921531563408664</v>
      </c>
      <c r="J402" s="25">
        <f t="shared" si="35"/>
        <v>0.45115509190624609</v>
      </c>
      <c r="K402" s="25">
        <f t="shared" si="36"/>
        <v>0.50471654459287574</v>
      </c>
      <c r="L402" s="25">
        <f t="shared" si="37"/>
        <v>1.0772564764006136</v>
      </c>
    </row>
    <row r="403" spans="1:12" hidden="1">
      <c r="A403" s="11" t="s">
        <v>402</v>
      </c>
      <c r="B403" s="46">
        <v>24736</v>
      </c>
      <c r="C403" s="46">
        <v>16216</v>
      </c>
      <c r="D403" s="46">
        <v>456</v>
      </c>
      <c r="E403" s="46">
        <v>440</v>
      </c>
      <c r="F403" s="49">
        <v>0.52810398999999997</v>
      </c>
      <c r="G403" s="46">
        <v>1976</v>
      </c>
      <c r="H403" s="25">
        <f t="shared" si="33"/>
        <v>0.98611176972463144</v>
      </c>
      <c r="I403" s="25">
        <f t="shared" si="34"/>
        <v>1.0563324227537665</v>
      </c>
      <c r="J403" s="25">
        <f t="shared" si="35"/>
        <v>0.64818920630826293</v>
      </c>
      <c r="K403" s="25">
        <f t="shared" si="36"/>
        <v>0.5142522704278415</v>
      </c>
      <c r="L403" s="25">
        <f t="shared" si="37"/>
        <v>0.94725971086037875</v>
      </c>
    </row>
    <row r="404" spans="1:12" hidden="1">
      <c r="A404" s="12" t="s">
        <v>403</v>
      </c>
      <c r="B404" s="47">
        <v>3024</v>
      </c>
      <c r="C404" s="47">
        <v>1960</v>
      </c>
      <c r="D404" s="47">
        <v>65</v>
      </c>
      <c r="E404" s="47">
        <v>84</v>
      </c>
      <c r="F404" s="50">
        <v>0.12077735000000001</v>
      </c>
      <c r="G404" s="47">
        <v>252</v>
      </c>
      <c r="H404" s="25">
        <f t="shared" si="33"/>
        <v>0.97495857515759121</v>
      </c>
      <c r="I404" s="25">
        <f t="shared" si="34"/>
        <v>1.2316769372798431</v>
      </c>
      <c r="J404" s="25">
        <f t="shared" si="35"/>
        <v>1.0122227403561359</v>
      </c>
      <c r="K404" s="25">
        <f t="shared" si="36"/>
        <v>0.96203295851290427</v>
      </c>
      <c r="L404" s="25">
        <f t="shared" si="37"/>
        <v>0.98816701281386343</v>
      </c>
    </row>
    <row r="405" spans="1:12" hidden="1">
      <c r="A405" s="11" t="s">
        <v>404</v>
      </c>
      <c r="B405" s="46">
        <v>3064</v>
      </c>
      <c r="C405" s="46">
        <v>1929</v>
      </c>
      <c r="D405" s="46">
        <v>66</v>
      </c>
      <c r="E405" s="46">
        <v>6</v>
      </c>
      <c r="F405" s="49">
        <v>4.6399089999999997E-2</v>
      </c>
      <c r="G405" s="46">
        <v>203</v>
      </c>
      <c r="H405" s="25">
        <f t="shared" si="33"/>
        <v>0.94701170216211905</v>
      </c>
      <c r="I405" s="25">
        <f t="shared" si="34"/>
        <v>1.234299105493373</v>
      </c>
      <c r="J405" s="25">
        <f t="shared" si="35"/>
        <v>7.1357738876281121E-2</v>
      </c>
      <c r="K405" s="25">
        <f t="shared" si="36"/>
        <v>0.36475977855838071</v>
      </c>
      <c r="L405" s="25">
        <f t="shared" si="37"/>
        <v>0.78563147624496443</v>
      </c>
    </row>
    <row r="406" spans="1:12" hidden="1">
      <c r="A406" s="11" t="s">
        <v>405</v>
      </c>
      <c r="B406" s="46">
        <v>1400</v>
      </c>
      <c r="C406" s="46">
        <v>834</v>
      </c>
      <c r="D406" s="46">
        <v>23</v>
      </c>
      <c r="E406" s="46">
        <v>19</v>
      </c>
      <c r="F406" s="49">
        <v>1.8910699999999999E-2</v>
      </c>
      <c r="G406" s="46">
        <v>122</v>
      </c>
      <c r="H406" s="25">
        <f t="shared" si="33"/>
        <v>0.89608641613871998</v>
      </c>
      <c r="I406" s="25">
        <f t="shared" si="34"/>
        <v>0.94138015760096327</v>
      </c>
      <c r="J406" s="25">
        <f t="shared" si="35"/>
        <v>0.49454311028828363</v>
      </c>
      <c r="K406" s="25">
        <f t="shared" si="36"/>
        <v>0.32536123705370212</v>
      </c>
      <c r="L406" s="25">
        <f t="shared" si="37"/>
        <v>1.0333403619710686</v>
      </c>
    </row>
    <row r="407" spans="1:12" hidden="1">
      <c r="A407" s="12" t="s">
        <v>406</v>
      </c>
      <c r="B407" s="47">
        <v>1143</v>
      </c>
      <c r="C407" s="47">
        <v>700</v>
      </c>
      <c r="D407" s="47">
        <v>31</v>
      </c>
      <c r="E407" s="47">
        <v>9</v>
      </c>
      <c r="F407" s="50">
        <v>3.0549929999999999E-2</v>
      </c>
      <c r="G407" s="47">
        <v>96</v>
      </c>
      <c r="H407" s="25">
        <f t="shared" si="33"/>
        <v>0.92122070093630681</v>
      </c>
      <c r="I407" s="25">
        <f t="shared" si="34"/>
        <v>1.5541062360638214</v>
      </c>
      <c r="J407" s="25">
        <f t="shared" si="35"/>
        <v>0.2869292807308732</v>
      </c>
      <c r="K407" s="25">
        <f t="shared" si="36"/>
        <v>0.64379890006609874</v>
      </c>
      <c r="L407" s="25">
        <f t="shared" si="37"/>
        <v>0.99594785543444497</v>
      </c>
    </row>
    <row r="408" spans="1:12" hidden="1">
      <c r="A408" s="11" t="s">
        <v>407</v>
      </c>
      <c r="B408" s="46">
        <v>1067</v>
      </c>
      <c r="C408" s="46">
        <v>611</v>
      </c>
      <c r="D408" s="46">
        <v>27</v>
      </c>
      <c r="E408" s="46" t="s">
        <v>0</v>
      </c>
      <c r="F408" s="49">
        <v>1.362302E-2</v>
      </c>
      <c r="G408" s="46">
        <v>62</v>
      </c>
      <c r="H408" s="25">
        <f t="shared" si="33"/>
        <v>0.86136787330966824</v>
      </c>
      <c r="I408" s="25">
        <f t="shared" si="34"/>
        <v>1.4499885887827066</v>
      </c>
      <c r="J408" s="25" t="e">
        <f t="shared" si="35"/>
        <v>#VALUE!</v>
      </c>
      <c r="K408" s="25">
        <f t="shared" si="36"/>
        <v>0.30753547223423749</v>
      </c>
      <c r="L408" s="25">
        <f t="shared" si="37"/>
        <v>0.68903116919729557</v>
      </c>
    </row>
    <row r="409" spans="1:12" hidden="1">
      <c r="A409" s="11" t="s">
        <v>408</v>
      </c>
      <c r="B409" s="46">
        <v>4019</v>
      </c>
      <c r="C409" s="46">
        <v>2607</v>
      </c>
      <c r="D409" s="46">
        <v>63</v>
      </c>
      <c r="E409" s="46">
        <v>55</v>
      </c>
      <c r="F409" s="49">
        <v>2.1760290000000002E-2</v>
      </c>
      <c r="G409" s="46">
        <v>246</v>
      </c>
      <c r="H409" s="25">
        <f t="shared" si="33"/>
        <v>0.97574178575719184</v>
      </c>
      <c r="I409" s="25">
        <f t="shared" si="34"/>
        <v>0.89823046940516182</v>
      </c>
      <c r="J409" s="25">
        <f t="shared" si="35"/>
        <v>0.49868151925980314</v>
      </c>
      <c r="K409" s="25">
        <f t="shared" si="36"/>
        <v>0.13041661206586933</v>
      </c>
      <c r="L409" s="25">
        <f t="shared" si="37"/>
        <v>0.72581961229821457</v>
      </c>
    </row>
    <row r="410" spans="1:12" hidden="1">
      <c r="A410" s="12" t="s">
        <v>409</v>
      </c>
      <c r="B410" s="47">
        <v>2241</v>
      </c>
      <c r="C410" s="47">
        <v>1453</v>
      </c>
      <c r="D410" s="47">
        <v>58</v>
      </c>
      <c r="E410" s="47">
        <v>30</v>
      </c>
      <c r="F410" s="50">
        <v>4.648977E-2</v>
      </c>
      <c r="G410" s="47">
        <v>210</v>
      </c>
      <c r="H410" s="25">
        <f t="shared" si="33"/>
        <v>0.97529418912494314</v>
      </c>
      <c r="I410" s="25">
        <f t="shared" si="34"/>
        <v>1.4830349183632736</v>
      </c>
      <c r="J410" s="25">
        <f t="shared" si="35"/>
        <v>0.48781818812343897</v>
      </c>
      <c r="K410" s="25">
        <f t="shared" si="36"/>
        <v>0.49969129335550178</v>
      </c>
      <c r="L410" s="25">
        <f t="shared" si="37"/>
        <v>1.1111918216380794</v>
      </c>
    </row>
    <row r="411" spans="1:12" hidden="1">
      <c r="A411" s="11" t="s">
        <v>410</v>
      </c>
      <c r="B411" s="46">
        <v>6749</v>
      </c>
      <c r="C411" s="46">
        <v>4461</v>
      </c>
      <c r="D411" s="46">
        <v>146</v>
      </c>
      <c r="E411" s="46">
        <v>18</v>
      </c>
      <c r="F411" s="49">
        <v>5.502862E-2</v>
      </c>
      <c r="G411" s="46">
        <v>457</v>
      </c>
      <c r="H411" s="25">
        <f t="shared" si="33"/>
        <v>0.99427077452326396</v>
      </c>
      <c r="I411" s="25">
        <f t="shared" si="34"/>
        <v>1.2395917218888264</v>
      </c>
      <c r="J411" s="25">
        <f t="shared" si="35"/>
        <v>9.7187781264005929E-2</v>
      </c>
      <c r="K411" s="25">
        <f t="shared" si="36"/>
        <v>0.19639726470305133</v>
      </c>
      <c r="L411" s="25">
        <f t="shared" si="37"/>
        <v>0.80294975526318357</v>
      </c>
    </row>
    <row r="412" spans="1:12" hidden="1">
      <c r="A412" s="11" t="s">
        <v>411</v>
      </c>
      <c r="B412" s="46">
        <v>3468</v>
      </c>
      <c r="C412" s="46">
        <v>2245</v>
      </c>
      <c r="D412" s="46">
        <v>82</v>
      </c>
      <c r="E412" s="46">
        <v>17</v>
      </c>
      <c r="F412" s="49">
        <v>4.6079719999999998E-2</v>
      </c>
      <c r="G412" s="46">
        <v>266</v>
      </c>
      <c r="H412" s="25">
        <f t="shared" si="33"/>
        <v>0.97375373262773768</v>
      </c>
      <c r="I412" s="25">
        <f t="shared" si="34"/>
        <v>1.3548774145302462</v>
      </c>
      <c r="J412" s="25">
        <f t="shared" si="35"/>
        <v>0.17862754241578871</v>
      </c>
      <c r="K412" s="25">
        <f t="shared" si="36"/>
        <v>0.32004937537762868</v>
      </c>
      <c r="L412" s="25">
        <f t="shared" si="37"/>
        <v>0.90952396335116847</v>
      </c>
    </row>
    <row r="413" spans="1:12" hidden="1">
      <c r="A413" s="12" t="s">
        <v>412</v>
      </c>
      <c r="B413" s="47">
        <v>1154</v>
      </c>
      <c r="C413" s="47">
        <v>718</v>
      </c>
      <c r="D413" s="47">
        <v>38</v>
      </c>
      <c r="E413" s="47" t="s">
        <v>0</v>
      </c>
      <c r="F413" s="50">
        <v>1.9293580000000001E-2</v>
      </c>
      <c r="G413" s="47">
        <v>124</v>
      </c>
      <c r="H413" s="25">
        <f t="shared" si="33"/>
        <v>0.93590229948032</v>
      </c>
      <c r="I413" s="25">
        <f t="shared" si="34"/>
        <v>1.8868745529489577</v>
      </c>
      <c r="J413" s="25" t="e">
        <f t="shared" si="35"/>
        <v>#VALUE!</v>
      </c>
      <c r="K413" s="25">
        <f t="shared" si="36"/>
        <v>0.40271077761513013</v>
      </c>
      <c r="L413" s="25">
        <f t="shared" si="37"/>
        <v>1.2741702903527112</v>
      </c>
    </row>
    <row r="414" spans="1:12" hidden="1">
      <c r="A414" s="11" t="s">
        <v>413</v>
      </c>
      <c r="B414" s="46">
        <v>1524</v>
      </c>
      <c r="C414" s="46">
        <v>897</v>
      </c>
      <c r="D414" s="46">
        <v>38</v>
      </c>
      <c r="E414" s="46">
        <v>5</v>
      </c>
      <c r="F414" s="49">
        <v>2.6143619999999999E-2</v>
      </c>
      <c r="G414" s="46">
        <v>137</v>
      </c>
      <c r="H414" s="25">
        <f t="shared" si="33"/>
        <v>0.88535889507842891</v>
      </c>
      <c r="I414" s="25">
        <f t="shared" si="34"/>
        <v>1.4287750879941581</v>
      </c>
      <c r="J414" s="25">
        <f t="shared" si="35"/>
        <v>0.11955386697119713</v>
      </c>
      <c r="K414" s="25">
        <f t="shared" si="36"/>
        <v>0.41320635922273946</v>
      </c>
      <c r="L414" s="25">
        <f t="shared" si="37"/>
        <v>1.0659754390196792</v>
      </c>
    </row>
    <row r="415" spans="1:12" hidden="1">
      <c r="A415" s="11" t="s">
        <v>414</v>
      </c>
      <c r="B415" s="46">
        <v>906</v>
      </c>
      <c r="C415" s="46">
        <v>549</v>
      </c>
      <c r="D415" s="46">
        <v>15</v>
      </c>
      <c r="E415" s="46" t="s">
        <v>0</v>
      </c>
      <c r="F415" s="49">
        <v>5.277548E-2</v>
      </c>
      <c r="G415" s="46">
        <v>106</v>
      </c>
      <c r="H415" s="25">
        <f t="shared" si="33"/>
        <v>0.91149864141034231</v>
      </c>
      <c r="I415" s="25">
        <f t="shared" si="34"/>
        <v>0.94869869035513132</v>
      </c>
      <c r="J415" s="25" t="e">
        <f t="shared" si="35"/>
        <v>#VALUE!</v>
      </c>
      <c r="K415" s="25">
        <f t="shared" si="36"/>
        <v>1.4031052045732688</v>
      </c>
      <c r="L415" s="25">
        <f t="shared" si="37"/>
        <v>1.3873603093810534</v>
      </c>
    </row>
    <row r="416" spans="1:12" hidden="1">
      <c r="A416" s="12" t="s">
        <v>415</v>
      </c>
      <c r="B416" s="47">
        <v>899</v>
      </c>
      <c r="C416" s="47">
        <v>584</v>
      </c>
      <c r="D416" s="47">
        <v>18</v>
      </c>
      <c r="E416" s="47">
        <v>8</v>
      </c>
      <c r="F416" s="50">
        <v>3.1843290000000003E-2</v>
      </c>
      <c r="G416" s="47">
        <v>80</v>
      </c>
      <c r="H416" s="25">
        <f t="shared" si="33"/>
        <v>0.9771585452461401</v>
      </c>
      <c r="I416" s="25">
        <f t="shared" si="34"/>
        <v>1.1473027988365947</v>
      </c>
      <c r="J416" s="25">
        <f t="shared" si="35"/>
        <v>0.32427157866803907</v>
      </c>
      <c r="K416" s="25">
        <f t="shared" si="36"/>
        <v>0.85318749523519855</v>
      </c>
      <c r="L416" s="25">
        <f t="shared" si="37"/>
        <v>1.055217277309576</v>
      </c>
    </row>
    <row r="417" spans="1:12" hidden="1">
      <c r="A417" s="11" t="s">
        <v>416</v>
      </c>
      <c r="B417" s="46">
        <v>11633</v>
      </c>
      <c r="C417" s="46">
        <v>7537</v>
      </c>
      <c r="D417" s="46">
        <v>322</v>
      </c>
      <c r="E417" s="46">
        <v>123</v>
      </c>
      <c r="F417" s="49">
        <v>0.16271100999999999</v>
      </c>
      <c r="G417" s="46">
        <v>921</v>
      </c>
      <c r="H417" s="25">
        <f t="shared" si="33"/>
        <v>0.97458262865982082</v>
      </c>
      <c r="I417" s="25">
        <f t="shared" si="34"/>
        <v>1.5860956837427043</v>
      </c>
      <c r="J417" s="25">
        <f t="shared" si="35"/>
        <v>0.3852937586432536</v>
      </c>
      <c r="K417" s="25">
        <f t="shared" si="36"/>
        <v>0.3369081012391944</v>
      </c>
      <c r="L417" s="25">
        <f t="shared" si="37"/>
        <v>0.93881387652530024</v>
      </c>
    </row>
    <row r="418" spans="1:12" hidden="1">
      <c r="A418" s="11" t="s">
        <v>417</v>
      </c>
      <c r="B418" s="46">
        <v>5693</v>
      </c>
      <c r="C418" s="46">
        <v>3567</v>
      </c>
      <c r="D418" s="46">
        <v>133</v>
      </c>
      <c r="E418" s="46">
        <v>4</v>
      </c>
      <c r="F418" s="49">
        <v>9.3805959999999994E-2</v>
      </c>
      <c r="G418" s="46">
        <v>466</v>
      </c>
      <c r="H418" s="25">
        <f t="shared" si="33"/>
        <v>0.94248360557930755</v>
      </c>
      <c r="I418" s="25">
        <f t="shared" si="34"/>
        <v>1.3386766765081399</v>
      </c>
      <c r="J418" s="25">
        <f t="shared" si="35"/>
        <v>2.5603385668590124E-2</v>
      </c>
      <c r="K418" s="25">
        <f t="shared" si="36"/>
        <v>0.39689487389712985</v>
      </c>
      <c r="L418" s="25">
        <f t="shared" si="37"/>
        <v>0.97063585730811941</v>
      </c>
    </row>
    <row r="419" spans="1:12" hidden="1">
      <c r="A419" s="12" t="s">
        <v>418</v>
      </c>
      <c r="B419" s="47">
        <v>2271</v>
      </c>
      <c r="C419" s="47">
        <v>1463</v>
      </c>
      <c r="D419" s="47">
        <v>35</v>
      </c>
      <c r="E419" s="47">
        <v>14</v>
      </c>
      <c r="F419" s="50">
        <v>7.104394E-2</v>
      </c>
      <c r="G419" s="47">
        <v>212</v>
      </c>
      <c r="H419" s="25">
        <f t="shared" si="33"/>
        <v>0.96903412410643541</v>
      </c>
      <c r="I419" s="25">
        <f t="shared" si="34"/>
        <v>0.88311273950275093</v>
      </c>
      <c r="J419" s="25">
        <f t="shared" si="35"/>
        <v>0.22464124224548324</v>
      </c>
      <c r="K419" s="25">
        <f t="shared" si="36"/>
        <v>0.75352236312067877</v>
      </c>
      <c r="L419" s="25">
        <f t="shared" si="37"/>
        <v>1.1069559139579341</v>
      </c>
    </row>
    <row r="420" spans="1:12" hidden="1">
      <c r="A420" s="11" t="s">
        <v>419</v>
      </c>
      <c r="B420" s="46">
        <v>2899</v>
      </c>
      <c r="C420" s="46">
        <v>1777</v>
      </c>
      <c r="D420" s="46">
        <v>86</v>
      </c>
      <c r="E420" s="46">
        <v>13</v>
      </c>
      <c r="F420" s="49">
        <v>5.5609789999999999E-2</v>
      </c>
      <c r="G420" s="46">
        <v>251</v>
      </c>
      <c r="H420" s="25">
        <f t="shared" si="33"/>
        <v>0.92204282220442657</v>
      </c>
      <c r="I420" s="25">
        <f t="shared" si="34"/>
        <v>1.6998690849191769</v>
      </c>
      <c r="J420" s="25">
        <f t="shared" si="35"/>
        <v>0.16340815539381565</v>
      </c>
      <c r="K420" s="25">
        <f t="shared" si="36"/>
        <v>0.46205032597809897</v>
      </c>
      <c r="L420" s="25">
        <f t="shared" si="37"/>
        <v>1.0266847335616958</v>
      </c>
    </row>
    <row r="421" spans="1:12" hidden="1">
      <c r="A421" s="11" t="s">
        <v>420</v>
      </c>
      <c r="B421" s="46">
        <v>1878</v>
      </c>
      <c r="C421" s="46">
        <v>1234</v>
      </c>
      <c r="D421" s="46">
        <v>30</v>
      </c>
      <c r="E421" s="46" t="s">
        <v>0</v>
      </c>
      <c r="F421" s="49">
        <v>3.4376150000000001E-2</v>
      </c>
      <c r="G421" s="46">
        <v>166</v>
      </c>
      <c r="H421" s="25">
        <f t="shared" si="33"/>
        <v>0.9883970730899323</v>
      </c>
      <c r="I421" s="25">
        <f t="shared" si="34"/>
        <v>0.91535784181229918</v>
      </c>
      <c r="J421" s="25" t="e">
        <f t="shared" si="35"/>
        <v>#VALUE!</v>
      </c>
      <c r="K421" s="25">
        <f t="shared" si="36"/>
        <v>0.44090790880585518</v>
      </c>
      <c r="L421" s="25">
        <f t="shared" si="37"/>
        <v>1.0481515918664621</v>
      </c>
    </row>
    <row r="422" spans="1:12" hidden="1">
      <c r="A422" s="12" t="s">
        <v>421</v>
      </c>
      <c r="B422" s="47">
        <v>2140</v>
      </c>
      <c r="C422" s="47">
        <v>1338</v>
      </c>
      <c r="D422" s="47">
        <v>49</v>
      </c>
      <c r="E422" s="47" t="s">
        <v>0</v>
      </c>
      <c r="F422" s="50">
        <v>5.1987449999999998E-2</v>
      </c>
      <c r="G422" s="47">
        <v>177</v>
      </c>
      <c r="H422" s="25">
        <f t="shared" si="33"/>
        <v>0.94049007973679954</v>
      </c>
      <c r="I422" s="25">
        <f t="shared" si="34"/>
        <v>1.3120414224182462</v>
      </c>
      <c r="J422" s="25" t="e">
        <f t="shared" si="35"/>
        <v>#VALUE!</v>
      </c>
      <c r="K422" s="25">
        <f t="shared" si="36"/>
        <v>0.58515508528486448</v>
      </c>
      <c r="L422" s="25">
        <f t="shared" si="37"/>
        <v>0.9807788482320775</v>
      </c>
    </row>
    <row r="423" spans="1:12" hidden="1">
      <c r="A423" s="11" t="s">
        <v>422</v>
      </c>
      <c r="B423" s="46">
        <v>2916</v>
      </c>
      <c r="C423" s="46">
        <v>1847</v>
      </c>
      <c r="D423" s="46">
        <v>77</v>
      </c>
      <c r="E423" s="46">
        <v>32</v>
      </c>
      <c r="F423" s="49">
        <v>4.0150829999999998E-2</v>
      </c>
      <c r="G423" s="46">
        <v>210</v>
      </c>
      <c r="H423" s="25">
        <f t="shared" si="33"/>
        <v>0.95277697794501115</v>
      </c>
      <c r="I423" s="25">
        <f t="shared" si="34"/>
        <v>1.5131028357694254</v>
      </c>
      <c r="J423" s="25">
        <f t="shared" si="35"/>
        <v>0.39989046532588085</v>
      </c>
      <c r="K423" s="25">
        <f t="shared" si="36"/>
        <v>0.33166011661469169</v>
      </c>
      <c r="L423" s="25">
        <f t="shared" si="37"/>
        <v>0.85397149255519056</v>
      </c>
    </row>
    <row r="424" spans="1:12" hidden="1">
      <c r="A424" s="11" t="s">
        <v>423</v>
      </c>
      <c r="B424" s="46">
        <v>4883</v>
      </c>
      <c r="C424" s="46">
        <v>3139</v>
      </c>
      <c r="D424" s="46">
        <v>101</v>
      </c>
      <c r="E424" s="46">
        <v>34</v>
      </c>
      <c r="F424" s="49">
        <v>0.12852284</v>
      </c>
      <c r="G424" s="46">
        <v>427</v>
      </c>
      <c r="H424" s="25">
        <f t="shared" si="33"/>
        <v>0.96697772587497532</v>
      </c>
      <c r="I424" s="25">
        <f t="shared" si="34"/>
        <v>1.1852225047393903</v>
      </c>
      <c r="J424" s="25">
        <f t="shared" si="35"/>
        <v>0.2537293946745669</v>
      </c>
      <c r="K424" s="25">
        <f t="shared" si="36"/>
        <v>0.6339862379740614</v>
      </c>
      <c r="L424" s="25">
        <f t="shared" si="37"/>
        <v>1.0369379016297842</v>
      </c>
    </row>
    <row r="425" spans="1:12" hidden="1">
      <c r="A425" s="12" t="s">
        <v>424</v>
      </c>
      <c r="B425" s="47">
        <v>1231</v>
      </c>
      <c r="C425" s="47">
        <v>767</v>
      </c>
      <c r="D425" s="47">
        <v>32</v>
      </c>
      <c r="E425" s="47" t="s">
        <v>0</v>
      </c>
      <c r="F425" s="50">
        <v>3.3702860000000001E-2</v>
      </c>
      <c r="G425" s="47">
        <v>121</v>
      </c>
      <c r="H425" s="25">
        <f t="shared" si="33"/>
        <v>0.93723649218700511</v>
      </c>
      <c r="I425" s="25">
        <f t="shared" si="34"/>
        <v>1.4895571313715661</v>
      </c>
      <c r="J425" s="25" t="e">
        <f t="shared" si="35"/>
        <v>#VALUE!</v>
      </c>
      <c r="K425" s="25">
        <f t="shared" si="36"/>
        <v>0.65946984950378551</v>
      </c>
      <c r="L425" s="25">
        <f t="shared" si="37"/>
        <v>1.1655714887130217</v>
      </c>
    </row>
    <row r="426" spans="1:12" ht="15.75" hidden="1" thickBot="1">
      <c r="A426" s="13" t="s">
        <v>425</v>
      </c>
      <c r="B426" s="48">
        <v>164843</v>
      </c>
      <c r="C426" s="48">
        <v>110301</v>
      </c>
      <c r="D426" s="48">
        <v>2996</v>
      </c>
      <c r="E426" s="48">
        <v>1826</v>
      </c>
      <c r="F426" s="51">
        <v>3.2782745499999999</v>
      </c>
      <c r="G426" s="48">
        <v>14002</v>
      </c>
      <c r="H426" s="25">
        <f t="shared" si="33"/>
        <v>1.0065163151980463</v>
      </c>
      <c r="I426" s="25">
        <f t="shared" si="34"/>
        <v>1.0414454789633771</v>
      </c>
      <c r="J426" s="25">
        <f t="shared" si="35"/>
        <v>0.4036536222954627</v>
      </c>
      <c r="K426" s="25">
        <f t="shared" si="36"/>
        <v>0.47902817026133704</v>
      </c>
      <c r="L426" s="25">
        <f t="shared" si="37"/>
        <v>1.0072358193010114</v>
      </c>
    </row>
    <row r="427" spans="1:12" hidden="1">
      <c r="A427" s="11" t="s">
        <v>426</v>
      </c>
      <c r="B427" s="46">
        <v>2120</v>
      </c>
      <c r="C427" s="46">
        <v>1430</v>
      </c>
      <c r="D427" s="46">
        <v>34</v>
      </c>
      <c r="E427" s="46">
        <v>10</v>
      </c>
      <c r="F427" s="49">
        <v>0.16012414999999999</v>
      </c>
      <c r="G427" s="46">
        <v>298</v>
      </c>
      <c r="H427" s="25">
        <f t="shared" si="33"/>
        <v>1.0146401775427116</v>
      </c>
      <c r="I427" s="25">
        <f t="shared" si="34"/>
        <v>0.91898473137419701</v>
      </c>
      <c r="J427" s="25">
        <f t="shared" si="35"/>
        <v>0.1718868804378344</v>
      </c>
      <c r="K427" s="25">
        <f t="shared" si="36"/>
        <v>1.8193121408614927</v>
      </c>
      <c r="L427" s="25">
        <f t="shared" si="37"/>
        <v>1.6668326593501772</v>
      </c>
    </row>
    <row r="428" spans="1:12" hidden="1">
      <c r="A428" s="11" t="s">
        <v>427</v>
      </c>
      <c r="B428" s="46">
        <v>6154</v>
      </c>
      <c r="C428" s="46">
        <v>4135</v>
      </c>
      <c r="D428" s="46">
        <v>84</v>
      </c>
      <c r="E428" s="46">
        <v>229</v>
      </c>
      <c r="F428" s="49">
        <v>0.36206807000000002</v>
      </c>
      <c r="G428" s="46">
        <v>542</v>
      </c>
      <c r="H428" s="25">
        <f t="shared" si="33"/>
        <v>1.0107177689165632</v>
      </c>
      <c r="I428" s="25">
        <f t="shared" si="34"/>
        <v>0.7821445686359757</v>
      </c>
      <c r="J428" s="25">
        <f t="shared" si="35"/>
        <v>1.3559902943607385</v>
      </c>
      <c r="K428" s="25">
        <f t="shared" si="36"/>
        <v>1.4171602960198362</v>
      </c>
      <c r="L428" s="25">
        <f t="shared" si="37"/>
        <v>1.044367606652806</v>
      </c>
    </row>
    <row r="429" spans="1:12" hidden="1">
      <c r="A429" s="12" t="s">
        <v>428</v>
      </c>
      <c r="B429" s="47">
        <v>10505</v>
      </c>
      <c r="C429" s="47">
        <v>7118</v>
      </c>
      <c r="D429" s="47">
        <v>146</v>
      </c>
      <c r="E429" s="47">
        <v>312</v>
      </c>
      <c r="F429" s="50">
        <v>0.34095111</v>
      </c>
      <c r="G429" s="47">
        <v>957</v>
      </c>
      <c r="H429" s="25">
        <f t="shared" si="33"/>
        <v>1.0192337728985481</v>
      </c>
      <c r="I429" s="25">
        <f t="shared" si="34"/>
        <v>0.79638310623776198</v>
      </c>
      <c r="J429" s="25">
        <f t="shared" si="35"/>
        <v>1.0822737572279979</v>
      </c>
      <c r="K429" s="25">
        <f t="shared" si="36"/>
        <v>0.78177592702790744</v>
      </c>
      <c r="L429" s="25">
        <f t="shared" si="37"/>
        <v>1.0802579700289776</v>
      </c>
    </row>
    <row r="430" spans="1:12" hidden="1">
      <c r="A430" s="11" t="s">
        <v>429</v>
      </c>
      <c r="B430" s="46">
        <v>2954</v>
      </c>
      <c r="C430" s="46">
        <v>1974</v>
      </c>
      <c r="D430" s="46">
        <v>62</v>
      </c>
      <c r="E430" s="46" t="s">
        <v>0</v>
      </c>
      <c r="F430" s="49">
        <v>0.20166066999999999</v>
      </c>
      <c r="G430" s="46">
        <v>224</v>
      </c>
      <c r="H430" s="25">
        <f t="shared" si="33"/>
        <v>1.005190872207163</v>
      </c>
      <c r="I430" s="25">
        <f t="shared" si="34"/>
        <v>1.2026698901969857</v>
      </c>
      <c r="J430" s="25" t="e">
        <f t="shared" si="35"/>
        <v>#VALUE!</v>
      </c>
      <c r="K430" s="25">
        <f t="shared" si="36"/>
        <v>1.6443601980011566</v>
      </c>
      <c r="L430" s="25">
        <f t="shared" si="37"/>
        <v>0.89918514910076675</v>
      </c>
    </row>
    <row r="431" spans="1:12" hidden="1">
      <c r="A431" s="11" t="s">
        <v>430</v>
      </c>
      <c r="B431" s="46">
        <v>20276</v>
      </c>
      <c r="C431" s="46">
        <v>13616</v>
      </c>
      <c r="D431" s="46">
        <v>370</v>
      </c>
      <c r="E431" s="46">
        <v>208</v>
      </c>
      <c r="F431" s="49">
        <v>0.56089319000000004</v>
      </c>
      <c r="G431" s="46">
        <v>1513</v>
      </c>
      <c r="H431" s="25">
        <f t="shared" si="33"/>
        <v>1.0101343485678651</v>
      </c>
      <c r="I431" s="25">
        <f t="shared" si="34"/>
        <v>1.0456460017782834</v>
      </c>
      <c r="J431" s="25">
        <f t="shared" si="35"/>
        <v>0.37381751231933052</v>
      </c>
      <c r="K431" s="25">
        <f t="shared" si="36"/>
        <v>0.66632195890765844</v>
      </c>
      <c r="L431" s="25">
        <f t="shared" si="37"/>
        <v>0.88484712392229747</v>
      </c>
    </row>
    <row r="432" spans="1:12" hidden="1">
      <c r="A432" s="12" t="s">
        <v>431</v>
      </c>
      <c r="B432" s="47">
        <v>973</v>
      </c>
      <c r="C432" s="47">
        <v>614</v>
      </c>
      <c r="D432" s="47">
        <v>15</v>
      </c>
      <c r="E432" s="47" t="s">
        <v>0</v>
      </c>
      <c r="F432" s="50">
        <v>1.800086E-2</v>
      </c>
      <c r="G432" s="47">
        <v>118</v>
      </c>
      <c r="H432" s="25">
        <f t="shared" si="33"/>
        <v>0.94922115747834668</v>
      </c>
      <c r="I432" s="25">
        <f t="shared" si="34"/>
        <v>0.88337205905626814</v>
      </c>
      <c r="J432" s="25" t="e">
        <f t="shared" si="35"/>
        <v>#VALUE!</v>
      </c>
      <c r="K432" s="25">
        <f t="shared" si="36"/>
        <v>0.44562203261276545</v>
      </c>
      <c r="L432" s="25">
        <f t="shared" si="37"/>
        <v>1.4380724461916041</v>
      </c>
    </row>
    <row r="433" spans="1:14" hidden="1">
      <c r="A433" s="11" t="s">
        <v>432</v>
      </c>
      <c r="B433" s="46">
        <v>1047</v>
      </c>
      <c r="C433" s="46">
        <v>696</v>
      </c>
      <c r="D433" s="46">
        <v>23</v>
      </c>
      <c r="E433" s="46" t="s">
        <v>0</v>
      </c>
      <c r="F433" s="49">
        <v>0.10812699000000001</v>
      </c>
      <c r="G433" s="46">
        <v>116</v>
      </c>
      <c r="H433" s="25">
        <f t="shared" si="33"/>
        <v>0.99994114036629578</v>
      </c>
      <c r="I433" s="25">
        <f t="shared" si="34"/>
        <v>1.2587700292658532</v>
      </c>
      <c r="J433" s="25" t="e">
        <f t="shared" si="35"/>
        <v>#VALUE!</v>
      </c>
      <c r="K433" s="25">
        <f t="shared" si="36"/>
        <v>2.4875606202926739</v>
      </c>
      <c r="L433" s="25">
        <f t="shared" si="37"/>
        <v>1.3137807849445058</v>
      </c>
    </row>
    <row r="434" spans="1:14" hidden="1">
      <c r="A434" s="11" t="s">
        <v>433</v>
      </c>
      <c r="B434" s="46">
        <v>1036</v>
      </c>
      <c r="C434" s="46">
        <v>640</v>
      </c>
      <c r="D434" s="46">
        <v>21</v>
      </c>
      <c r="E434" s="46">
        <v>5</v>
      </c>
      <c r="F434" s="49">
        <v>2.228103E-2</v>
      </c>
      <c r="G434" s="46">
        <v>114</v>
      </c>
      <c r="H434" s="25">
        <f t="shared" si="33"/>
        <v>0.92924898944970646</v>
      </c>
      <c r="I434" s="25">
        <f t="shared" si="34"/>
        <v>1.1615148830564175</v>
      </c>
      <c r="J434" s="25">
        <f t="shared" si="35"/>
        <v>0.17586881589199271</v>
      </c>
      <c r="K434" s="25">
        <f t="shared" si="36"/>
        <v>0.51803815654991336</v>
      </c>
      <c r="L434" s="25">
        <f t="shared" si="37"/>
        <v>1.3048382949125146</v>
      </c>
    </row>
    <row r="435" spans="1:14" hidden="1">
      <c r="A435" s="12" t="s">
        <v>434</v>
      </c>
      <c r="B435" s="47">
        <v>1211</v>
      </c>
      <c r="C435" s="47">
        <v>777</v>
      </c>
      <c r="D435" s="47">
        <v>11</v>
      </c>
      <c r="E435" s="47">
        <v>4</v>
      </c>
      <c r="F435" s="50">
        <v>4.0075189999999997E-2</v>
      </c>
      <c r="G435" s="47">
        <v>130</v>
      </c>
      <c r="H435" s="25">
        <f t="shared" si="33"/>
        <v>0.9651365317084396</v>
      </c>
      <c r="I435" s="25">
        <f t="shared" si="34"/>
        <v>0.52049166793720003</v>
      </c>
      <c r="J435" s="25">
        <f t="shared" si="35"/>
        <v>0.12036339769717884</v>
      </c>
      <c r="K435" s="25">
        <f t="shared" si="36"/>
        <v>0.79710895504961876</v>
      </c>
      <c r="L435" s="25">
        <f t="shared" si="37"/>
        <v>1.2729484227825159</v>
      </c>
    </row>
    <row r="436" spans="1:14" hidden="1">
      <c r="A436" s="11" t="s">
        <v>435</v>
      </c>
      <c r="B436" s="46">
        <v>3288</v>
      </c>
      <c r="C436" s="46">
        <v>2201</v>
      </c>
      <c r="D436" s="46">
        <v>63</v>
      </c>
      <c r="E436" s="46">
        <v>28</v>
      </c>
      <c r="F436" s="49">
        <v>0.18424035999999999</v>
      </c>
      <c r="G436" s="46">
        <v>353</v>
      </c>
      <c r="H436" s="25">
        <f t="shared" si="33"/>
        <v>1.0069319298903403</v>
      </c>
      <c r="I436" s="25">
        <f t="shared" si="34"/>
        <v>1.0979283018671977</v>
      </c>
      <c r="J436" s="25">
        <f t="shared" si="35"/>
        <v>0.31031646054713657</v>
      </c>
      <c r="K436" s="25">
        <f t="shared" si="36"/>
        <v>1.3497060853502048</v>
      </c>
      <c r="L436" s="25">
        <f t="shared" si="37"/>
        <v>1.2730764800120213</v>
      </c>
    </row>
    <row r="437" spans="1:14" hidden="1">
      <c r="A437" s="11" t="s">
        <v>436</v>
      </c>
      <c r="B437" s="46">
        <v>3980</v>
      </c>
      <c r="C437" s="46">
        <v>2647</v>
      </c>
      <c r="D437" s="46">
        <v>71</v>
      </c>
      <c r="E437" s="46">
        <v>24</v>
      </c>
      <c r="F437" s="49">
        <v>0.11810546</v>
      </c>
      <c r="G437" s="46">
        <v>453</v>
      </c>
      <c r="H437" s="25">
        <f t="shared" si="33"/>
        <v>1.0004208816645785</v>
      </c>
      <c r="I437" s="25">
        <f t="shared" si="34"/>
        <v>1.0222109205323981</v>
      </c>
      <c r="J437" s="25">
        <f t="shared" si="35"/>
        <v>0.21973880594665865</v>
      </c>
      <c r="K437" s="25">
        <f t="shared" si="36"/>
        <v>0.71478123849316266</v>
      </c>
      <c r="L437" s="25">
        <f t="shared" si="37"/>
        <v>1.3496673069487841</v>
      </c>
    </row>
    <row r="438" spans="1:14" hidden="1">
      <c r="A438" s="12" t="s">
        <v>437</v>
      </c>
      <c r="B438" s="47">
        <v>2696</v>
      </c>
      <c r="C438" s="47">
        <v>1857</v>
      </c>
      <c r="D438" s="47">
        <v>44</v>
      </c>
      <c r="E438" s="47" t="s">
        <v>0</v>
      </c>
      <c r="F438" s="50">
        <v>0.13060939999999999</v>
      </c>
      <c r="G438" s="47">
        <v>244</v>
      </c>
      <c r="H438" s="25">
        <f t="shared" si="33"/>
        <v>1.0361052988517692</v>
      </c>
      <c r="I438" s="25">
        <f t="shared" si="34"/>
        <v>0.93518606805927174</v>
      </c>
      <c r="J438" s="25" t="e">
        <f t="shared" si="35"/>
        <v>#VALUE!</v>
      </c>
      <c r="K438" s="25">
        <f t="shared" si="36"/>
        <v>1.1669192058990414</v>
      </c>
      <c r="L438" s="25">
        <f t="shared" si="37"/>
        <v>1.0732021563497744</v>
      </c>
    </row>
    <row r="439" spans="1:14" hidden="1">
      <c r="A439" s="11" t="s">
        <v>438</v>
      </c>
      <c r="B439" s="46">
        <v>1325</v>
      </c>
      <c r="C439" s="46">
        <v>864</v>
      </c>
      <c r="D439" s="46">
        <v>33</v>
      </c>
      <c r="E439" s="46" t="s">
        <v>0</v>
      </c>
      <c r="F439" s="49">
        <v>8.1030480000000002E-2</v>
      </c>
      <c r="G439" s="46">
        <v>158</v>
      </c>
      <c r="H439" s="25">
        <f t="shared" si="33"/>
        <v>0.98086614086366752</v>
      </c>
      <c r="I439" s="25">
        <f t="shared" si="34"/>
        <v>1.427129229898753</v>
      </c>
      <c r="J439" s="25" t="e">
        <f t="shared" si="35"/>
        <v>#VALUE!</v>
      </c>
      <c r="K439" s="25">
        <f t="shared" si="36"/>
        <v>1.4730543623190817</v>
      </c>
      <c r="L439" s="25">
        <f t="shared" si="37"/>
        <v>1.4140110613547812</v>
      </c>
    </row>
    <row r="440" spans="1:14" hidden="1">
      <c r="A440" s="11" t="s">
        <v>439</v>
      </c>
      <c r="B440" s="46">
        <v>1154</v>
      </c>
      <c r="C440" s="46">
        <v>814</v>
      </c>
      <c r="D440" s="46">
        <v>20</v>
      </c>
      <c r="E440" s="46" t="s">
        <v>0</v>
      </c>
      <c r="F440" s="49">
        <v>0.18886998999999999</v>
      </c>
      <c r="G440" s="46">
        <v>153</v>
      </c>
      <c r="H440" s="25">
        <f t="shared" si="33"/>
        <v>1.0610368687701679</v>
      </c>
      <c r="I440" s="25">
        <f t="shared" si="34"/>
        <v>0.9930918699731357</v>
      </c>
      <c r="J440" s="25" t="e">
        <f t="shared" si="35"/>
        <v>#VALUE!</v>
      </c>
      <c r="K440" s="25">
        <f t="shared" si="36"/>
        <v>3.9422429917652324</v>
      </c>
      <c r="L440" s="25">
        <f t="shared" si="37"/>
        <v>1.5721617292255228</v>
      </c>
    </row>
    <row r="441" spans="1:14" hidden="1">
      <c r="A441" s="12" t="s">
        <v>440</v>
      </c>
      <c r="B441" s="47">
        <v>987</v>
      </c>
      <c r="C441" s="47">
        <v>655</v>
      </c>
      <c r="D441" s="47">
        <v>17</v>
      </c>
      <c r="E441" s="47" t="s">
        <v>0</v>
      </c>
      <c r="F441" s="50">
        <v>5.6168000000000003E-2</v>
      </c>
      <c r="G441" s="47">
        <v>105</v>
      </c>
      <c r="H441" s="25">
        <f t="shared" si="33"/>
        <v>0.99824243170716465</v>
      </c>
      <c r="I441" s="25">
        <f t="shared" si="34"/>
        <v>0.98695422011818523</v>
      </c>
      <c r="J441" s="25" t="e">
        <f t="shared" si="35"/>
        <v>#VALUE!</v>
      </c>
      <c r="K441" s="25">
        <f t="shared" si="36"/>
        <v>1.3707493500776788</v>
      </c>
      <c r="L441" s="25">
        <f t="shared" si="37"/>
        <v>1.261489803592166</v>
      </c>
    </row>
    <row r="442" spans="1:14" hidden="1">
      <c r="A442" s="11" t="s">
        <v>441</v>
      </c>
      <c r="B442" s="46">
        <v>2916</v>
      </c>
      <c r="C442" s="46">
        <v>1955</v>
      </c>
      <c r="D442" s="46">
        <v>59</v>
      </c>
      <c r="E442" s="46">
        <v>5</v>
      </c>
      <c r="F442" s="49">
        <v>8.7630899999999998E-2</v>
      </c>
      <c r="G442" s="46">
        <v>302</v>
      </c>
      <c r="H442" s="25">
        <f t="shared" si="33"/>
        <v>1.008488896525445</v>
      </c>
      <c r="I442" s="25">
        <f t="shared" si="34"/>
        <v>1.1593904845505987</v>
      </c>
      <c r="J442" s="25">
        <f t="shared" si="35"/>
        <v>6.2482885207168874E-2</v>
      </c>
      <c r="K442" s="25">
        <f t="shared" si="36"/>
        <v>0.72386235883667627</v>
      </c>
      <c r="L442" s="25">
        <f t="shared" si="37"/>
        <v>1.2280923369127026</v>
      </c>
    </row>
    <row r="443" spans="1:14" hidden="1">
      <c r="A443" s="11" t="s">
        <v>442</v>
      </c>
      <c r="B443" s="46">
        <v>947</v>
      </c>
      <c r="C443" s="46">
        <v>592</v>
      </c>
      <c r="D443" s="46">
        <v>12</v>
      </c>
      <c r="E443" s="46">
        <v>5</v>
      </c>
      <c r="F443" s="49">
        <v>2.2486059999999999E-2</v>
      </c>
      <c r="G443" s="46">
        <v>103</v>
      </c>
      <c r="H443" s="25">
        <f t="shared" si="33"/>
        <v>0.9403371769690112</v>
      </c>
      <c r="I443" s="25">
        <f t="shared" si="34"/>
        <v>0.72610011696874244</v>
      </c>
      <c r="J443" s="25">
        <f t="shared" si="35"/>
        <v>0.19239714177835737</v>
      </c>
      <c r="K443" s="25">
        <f t="shared" si="36"/>
        <v>0.57193888904088741</v>
      </c>
      <c r="L443" s="25">
        <f t="shared" si="37"/>
        <v>1.2897301244328776</v>
      </c>
    </row>
    <row r="444" spans="1:14" hidden="1">
      <c r="A444" s="12" t="s">
        <v>443</v>
      </c>
      <c r="B444" s="47">
        <v>2275</v>
      </c>
      <c r="C444" s="47">
        <v>1588</v>
      </c>
      <c r="D444" s="47">
        <v>45</v>
      </c>
      <c r="E444" s="47">
        <v>28</v>
      </c>
      <c r="F444" s="50">
        <v>0.15662978999999999</v>
      </c>
      <c r="G444" s="47">
        <v>234</v>
      </c>
      <c r="H444" s="25">
        <f t="shared" si="33"/>
        <v>1.0499798773866722</v>
      </c>
      <c r="I444" s="25">
        <f t="shared" si="34"/>
        <v>1.1334343034660426</v>
      </c>
      <c r="J444" s="25">
        <f t="shared" si="35"/>
        <v>0.44849253726548788</v>
      </c>
      <c r="K444" s="25">
        <f t="shared" si="36"/>
        <v>1.6583614968932636</v>
      </c>
      <c r="L444" s="25">
        <f t="shared" si="37"/>
        <v>1.2196804272445401</v>
      </c>
    </row>
    <row r="445" spans="1:14" hidden="1">
      <c r="A445" s="11" t="s">
        <v>444</v>
      </c>
      <c r="B445" s="46">
        <v>10205</v>
      </c>
      <c r="C445" s="46">
        <v>7003</v>
      </c>
      <c r="D445" s="46">
        <v>190</v>
      </c>
      <c r="E445" s="46">
        <v>108</v>
      </c>
      <c r="F445" s="49">
        <v>0.29305417</v>
      </c>
      <c r="G445" s="46">
        <v>916</v>
      </c>
      <c r="H445" s="25">
        <f t="shared" si="33"/>
        <v>1.0322454950619304</v>
      </c>
      <c r="I445" s="25">
        <f t="shared" si="34"/>
        <v>1.0668560676644279</v>
      </c>
      <c r="J445" s="25">
        <f t="shared" si="35"/>
        <v>0.38564644924102459</v>
      </c>
      <c r="K445" s="25">
        <f t="shared" si="36"/>
        <v>0.69170535480980566</v>
      </c>
      <c r="L445" s="25">
        <f t="shared" si="37"/>
        <v>1.0643735232582054</v>
      </c>
    </row>
    <row r="446" spans="1:14" ht="15.75" hidden="1" thickBot="1">
      <c r="A446" s="13" t="s">
        <v>445</v>
      </c>
      <c r="B446" s="48">
        <v>76049</v>
      </c>
      <c r="C446" s="48">
        <v>51176</v>
      </c>
      <c r="D446" s="48">
        <v>1320</v>
      </c>
      <c r="E446" s="48">
        <v>966</v>
      </c>
      <c r="F446" s="51">
        <v>3.1330058900000002</v>
      </c>
      <c r="G446" s="48">
        <v>7033</v>
      </c>
      <c r="H446" s="25">
        <f t="shared" si="33"/>
        <v>1.0122428292594452</v>
      </c>
      <c r="I446" s="25">
        <f t="shared" si="34"/>
        <v>0.99459360655148521</v>
      </c>
      <c r="J446" s="25">
        <f t="shared" si="35"/>
        <v>0.46287338451031546</v>
      </c>
      <c r="K446" s="25">
        <f t="shared" si="36"/>
        <v>0.99232502763654196</v>
      </c>
      <c r="L446" s="25">
        <f t="shared" si="37"/>
        <v>1.096626427874644</v>
      </c>
    </row>
    <row r="447" spans="1:14" ht="15.75" thickBot="1">
      <c r="A447" s="13" t="s">
        <v>446</v>
      </c>
      <c r="B447" s="48">
        <v>5235629</v>
      </c>
      <c r="C447" s="48">
        <v>3480623</v>
      </c>
      <c r="D447" s="48">
        <v>91370</v>
      </c>
      <c r="E447" s="48">
        <v>143678</v>
      </c>
      <c r="F447" s="51">
        <v>217.36150042</v>
      </c>
      <c r="G447" s="48">
        <v>441527</v>
      </c>
      <c r="H447" s="25">
        <f t="shared" si="33"/>
        <v>1</v>
      </c>
      <c r="I447" s="25">
        <f t="shared" si="34"/>
        <v>1</v>
      </c>
      <c r="J447" s="25">
        <f t="shared" si="35"/>
        <v>1</v>
      </c>
      <c r="K447" s="25">
        <f t="shared" si="36"/>
        <v>1</v>
      </c>
      <c r="L447" s="25">
        <f t="shared" si="37"/>
        <v>1</v>
      </c>
      <c r="M447" s="25">
        <f>MMULT(H447:L447,$B$450:$B$454)</f>
        <v>1</v>
      </c>
      <c r="N447" s="45">
        <f>M447*$E$450*B447/1000</f>
        <v>300000</v>
      </c>
    </row>
    <row r="448" spans="1:14" ht="15.75" thickBot="1"/>
    <row r="449" spans="1:5">
      <c r="A449" s="54" t="s">
        <v>447</v>
      </c>
      <c r="B449" s="42" t="s">
        <v>448</v>
      </c>
      <c r="D449" t="s">
        <v>468</v>
      </c>
      <c r="E449" s="62">
        <v>300000</v>
      </c>
    </row>
    <row r="450" spans="1:5">
      <c r="A450" s="21" t="s">
        <v>492</v>
      </c>
      <c r="B450" s="22">
        <v>0.23860000000000001</v>
      </c>
      <c r="D450" t="s">
        <v>499</v>
      </c>
      <c r="E450" s="63">
        <f>E449*1000/B447</f>
        <v>57.299705536813249</v>
      </c>
    </row>
    <row r="451" spans="1:5">
      <c r="A451" s="21" t="s">
        <v>491</v>
      </c>
      <c r="B451" s="22">
        <v>0.11260000000000001</v>
      </c>
    </row>
    <row r="452" spans="1:5">
      <c r="A452" s="21" t="s">
        <v>490</v>
      </c>
      <c r="B452" s="22">
        <v>0.1459</v>
      </c>
    </row>
    <row r="453" spans="1:5">
      <c r="A453" s="21" t="s">
        <v>489</v>
      </c>
      <c r="B453" s="22">
        <v>0.1658</v>
      </c>
    </row>
    <row r="454" spans="1:5">
      <c r="A454" s="21" t="s">
        <v>487</v>
      </c>
      <c r="B454" s="22">
        <v>0.33710000000000001</v>
      </c>
    </row>
    <row r="455" spans="1:5" ht="15.75" thickBot="1">
      <c r="A455" s="55" t="s">
        <v>454</v>
      </c>
      <c r="B455" s="57">
        <f>SUM(B450:B454)</f>
        <v>1</v>
      </c>
    </row>
  </sheetData>
  <autoFilter ref="A2:L447">
    <filterColumn colId="0">
      <filters>
        <filter val="1101 Eigersund"/>
        <filter val="1102 Sandnes"/>
        <filter val="1103 Stavanger"/>
        <filter val="1106 Haugesund"/>
        <filter val="1111 Sokndal"/>
        <filter val="1112 Lund"/>
        <filter val="1114 Bjerkreim"/>
        <filter val="1119 Hå"/>
        <filter val="1120 Klepp"/>
        <filter val="1121 Time"/>
        <filter val="1122 Gjesdal"/>
        <filter val="1124 Sola"/>
        <filter val="1127 Randaberg"/>
        <filter val="1129 Forsand"/>
        <filter val="1130 Strand"/>
        <filter val="1133 Hjelmeland"/>
        <filter val="1134 Suldal"/>
        <filter val="1135 Sauda"/>
        <filter val="1141 Finnøy"/>
        <filter val="1142 Rennesøy"/>
        <filter val="1144 Kvitsøy"/>
        <filter val="1145 Bokn"/>
        <filter val="1146 Tysvær"/>
        <filter val="1149 Karmøy"/>
        <filter val="1151 Utsira"/>
        <filter val="1160 Vindafjord"/>
        <filter val="Heile landet"/>
        <filter val="Rogaland"/>
      </filters>
    </filterColumn>
  </autoFilter>
  <mergeCells count="2">
    <mergeCell ref="B1:G1"/>
    <mergeCell ref="H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451"/>
  <sheetViews>
    <sheetView workbookViewId="0">
      <selection activeCell="G189" sqref="G189"/>
    </sheetView>
  </sheetViews>
  <sheetFormatPr baseColWidth="10" defaultColWidth="9.140625" defaultRowHeight="15"/>
  <cols>
    <col min="1" max="1" width="24.42578125" bestFit="1" customWidth="1"/>
    <col min="2" max="2" width="16" bestFit="1" customWidth="1"/>
  </cols>
  <sheetData>
    <row r="1" spans="1:2" ht="25.5">
      <c r="A1" s="65" t="s">
        <v>1</v>
      </c>
      <c r="B1" s="73" t="s">
        <v>500</v>
      </c>
    </row>
    <row r="2" spans="1:2">
      <c r="A2" s="66"/>
      <c r="B2" s="74" t="s">
        <v>501</v>
      </c>
    </row>
    <row r="3" spans="1:2" hidden="1">
      <c r="A3" s="10" t="s">
        <v>2</v>
      </c>
      <c r="B3" s="75">
        <v>4146</v>
      </c>
    </row>
    <row r="4" spans="1:2" hidden="1">
      <c r="A4" s="10" t="s">
        <v>3</v>
      </c>
      <c r="B4" s="75">
        <v>4327</v>
      </c>
    </row>
    <row r="5" spans="1:2" hidden="1">
      <c r="A5" s="67" t="s">
        <v>4</v>
      </c>
      <c r="B5" s="76">
        <v>7670</v>
      </c>
    </row>
    <row r="6" spans="1:2" hidden="1">
      <c r="A6" s="10" t="s">
        <v>5</v>
      </c>
      <c r="B6" s="75">
        <v>10842</v>
      </c>
    </row>
    <row r="7" spans="1:2" hidden="1">
      <c r="A7" s="10" t="s">
        <v>6</v>
      </c>
      <c r="B7" s="75">
        <v>532</v>
      </c>
    </row>
    <row r="8" spans="1:2" hidden="1">
      <c r="A8" s="67" t="s">
        <v>7</v>
      </c>
      <c r="B8" s="76">
        <v>188</v>
      </c>
    </row>
    <row r="9" spans="1:2" hidden="1">
      <c r="A9" s="10" t="s">
        <v>8</v>
      </c>
      <c r="B9" s="75">
        <v>457</v>
      </c>
    </row>
    <row r="10" spans="1:2" hidden="1">
      <c r="A10" s="10" t="s">
        <v>9</v>
      </c>
      <c r="B10" s="75">
        <v>100</v>
      </c>
    </row>
    <row r="11" spans="1:2" hidden="1">
      <c r="A11" s="67" t="s">
        <v>10</v>
      </c>
      <c r="B11" s="76">
        <v>725</v>
      </c>
    </row>
    <row r="12" spans="1:2" hidden="1">
      <c r="A12" s="10" t="s">
        <v>11</v>
      </c>
      <c r="B12" s="75">
        <v>847</v>
      </c>
    </row>
    <row r="13" spans="1:2" hidden="1">
      <c r="A13" s="10" t="s">
        <v>12</v>
      </c>
      <c r="B13" s="75">
        <v>2216</v>
      </c>
    </row>
    <row r="14" spans="1:2" hidden="1">
      <c r="A14" s="67" t="s">
        <v>13</v>
      </c>
      <c r="B14" s="76">
        <v>1604</v>
      </c>
    </row>
    <row r="15" spans="1:2" hidden="1">
      <c r="A15" s="10" t="s">
        <v>14</v>
      </c>
      <c r="B15" s="75">
        <v>576</v>
      </c>
    </row>
    <row r="16" spans="1:2" hidden="1">
      <c r="A16" s="10" t="s">
        <v>15</v>
      </c>
      <c r="B16" s="75">
        <v>1132</v>
      </c>
    </row>
    <row r="17" spans="1:2" hidden="1">
      <c r="A17" s="67" t="s">
        <v>16</v>
      </c>
      <c r="B17" s="76">
        <v>1009</v>
      </c>
    </row>
    <row r="18" spans="1:2" hidden="1">
      <c r="A18" s="10" t="s">
        <v>17</v>
      </c>
      <c r="B18" s="75">
        <v>2181</v>
      </c>
    </row>
    <row r="19" spans="1:2" hidden="1">
      <c r="A19" s="10" t="s">
        <v>18</v>
      </c>
      <c r="B19" s="75">
        <v>800</v>
      </c>
    </row>
    <row r="20" spans="1:2" hidden="1">
      <c r="A20" s="67" t="s">
        <v>19</v>
      </c>
      <c r="B20" s="76">
        <v>760</v>
      </c>
    </row>
    <row r="21" spans="1:2" ht="15.75" hidden="1" thickBot="1">
      <c r="A21" s="68" t="s">
        <v>20</v>
      </c>
      <c r="B21" s="77">
        <v>40112</v>
      </c>
    </row>
    <row r="22" spans="1:2" hidden="1">
      <c r="A22" s="10" t="s">
        <v>21</v>
      </c>
      <c r="B22" s="75">
        <v>2604</v>
      </c>
    </row>
    <row r="23" spans="1:2" hidden="1">
      <c r="A23" s="10" t="s">
        <v>22</v>
      </c>
      <c r="B23" s="75">
        <v>4813</v>
      </c>
    </row>
    <row r="24" spans="1:2" hidden="1">
      <c r="A24" s="67" t="s">
        <v>23</v>
      </c>
      <c r="B24" s="76">
        <v>2840</v>
      </c>
    </row>
    <row r="25" spans="1:2" hidden="1">
      <c r="A25" s="10" t="s">
        <v>24</v>
      </c>
      <c r="B25" s="75">
        <v>2209</v>
      </c>
    </row>
    <row r="26" spans="1:2" hidden="1">
      <c r="A26" s="10" t="s">
        <v>25</v>
      </c>
      <c r="B26" s="75">
        <v>2914</v>
      </c>
    </row>
    <row r="27" spans="1:2" hidden="1">
      <c r="A27" s="67" t="s">
        <v>26</v>
      </c>
      <c r="B27" s="76">
        <v>4125</v>
      </c>
    </row>
    <row r="28" spans="1:2" hidden="1">
      <c r="A28" s="10" t="s">
        <v>27</v>
      </c>
      <c r="B28" s="75">
        <v>18943</v>
      </c>
    </row>
    <row r="29" spans="1:2" hidden="1">
      <c r="A29" s="10" t="s">
        <v>28</v>
      </c>
      <c r="B29" s="75">
        <v>9508</v>
      </c>
    </row>
    <row r="30" spans="1:2" hidden="1">
      <c r="A30" s="67" t="s">
        <v>29</v>
      </c>
      <c r="B30" s="76">
        <v>2200</v>
      </c>
    </row>
    <row r="31" spans="1:2" hidden="1">
      <c r="A31" s="10" t="s">
        <v>30</v>
      </c>
      <c r="B31" s="75">
        <v>2804</v>
      </c>
    </row>
    <row r="32" spans="1:2" hidden="1">
      <c r="A32" s="10" t="s">
        <v>31</v>
      </c>
      <c r="B32" s="75">
        <v>1698</v>
      </c>
    </row>
    <row r="33" spans="1:2" hidden="1">
      <c r="A33" s="67" t="s">
        <v>32</v>
      </c>
      <c r="B33" s="76">
        <v>2636</v>
      </c>
    </row>
    <row r="34" spans="1:2" hidden="1">
      <c r="A34" s="10" t="s">
        <v>33</v>
      </c>
      <c r="B34" s="75">
        <v>1708</v>
      </c>
    </row>
    <row r="35" spans="1:2" hidden="1">
      <c r="A35" s="10" t="s">
        <v>34</v>
      </c>
      <c r="B35" s="75">
        <v>5341</v>
      </c>
    </row>
    <row r="36" spans="1:2" hidden="1">
      <c r="A36" s="67" t="s">
        <v>35</v>
      </c>
      <c r="B36" s="76">
        <v>7724</v>
      </c>
    </row>
    <row r="37" spans="1:2" hidden="1">
      <c r="A37" s="10" t="s">
        <v>36</v>
      </c>
      <c r="B37" s="75">
        <v>3671</v>
      </c>
    </row>
    <row r="38" spans="1:2" hidden="1">
      <c r="A38" s="10" t="s">
        <v>37</v>
      </c>
      <c r="B38" s="75">
        <v>1005</v>
      </c>
    </row>
    <row r="39" spans="1:2" hidden="1">
      <c r="A39" s="67" t="s">
        <v>38</v>
      </c>
      <c r="B39" s="76">
        <v>5390</v>
      </c>
    </row>
    <row r="40" spans="1:2" hidden="1">
      <c r="A40" s="10" t="s">
        <v>39</v>
      </c>
      <c r="B40" s="75">
        <v>2950</v>
      </c>
    </row>
    <row r="41" spans="1:2" hidden="1">
      <c r="A41" s="10" t="s">
        <v>40</v>
      </c>
      <c r="B41" s="75">
        <v>3481</v>
      </c>
    </row>
    <row r="42" spans="1:2" hidden="1">
      <c r="A42" s="67" t="s">
        <v>41</v>
      </c>
      <c r="B42" s="76">
        <v>1879</v>
      </c>
    </row>
    <row r="43" spans="1:2" hidden="1">
      <c r="A43" s="10" t="s">
        <v>42</v>
      </c>
      <c r="B43" s="75">
        <v>390</v>
      </c>
    </row>
    <row r="44" spans="1:2" ht="15.75" hidden="1" thickBot="1">
      <c r="A44" s="69" t="s">
        <v>43</v>
      </c>
      <c r="B44" s="78">
        <v>90833</v>
      </c>
    </row>
    <row r="45" spans="1:2" ht="15.75" hidden="1" thickBot="1">
      <c r="A45" s="70" t="s">
        <v>44</v>
      </c>
      <c r="B45" s="78">
        <v>82681</v>
      </c>
    </row>
    <row r="46" spans="1:2" hidden="1">
      <c r="A46" s="10" t="s">
        <v>45</v>
      </c>
      <c r="B46" s="75">
        <v>2250</v>
      </c>
    </row>
    <row r="47" spans="1:2" hidden="1">
      <c r="A47" s="10" t="s">
        <v>46</v>
      </c>
      <c r="B47" s="75">
        <v>3779</v>
      </c>
    </row>
    <row r="48" spans="1:2" hidden="1">
      <c r="A48" s="67" t="s">
        <v>47</v>
      </c>
      <c r="B48" s="76">
        <v>4589</v>
      </c>
    </row>
    <row r="49" spans="1:2" hidden="1">
      <c r="A49" s="10" t="s">
        <v>48</v>
      </c>
      <c r="B49" s="75">
        <v>1000</v>
      </c>
    </row>
    <row r="50" spans="1:2" hidden="1">
      <c r="A50" s="10" t="s">
        <v>49</v>
      </c>
      <c r="B50" s="75">
        <v>2758</v>
      </c>
    </row>
    <row r="51" spans="1:2" hidden="1">
      <c r="A51" s="67" t="s">
        <v>50</v>
      </c>
      <c r="B51" s="76">
        <v>632</v>
      </c>
    </row>
    <row r="52" spans="1:2" hidden="1">
      <c r="A52" s="10" t="s">
        <v>51</v>
      </c>
      <c r="B52" s="75">
        <v>986</v>
      </c>
    </row>
    <row r="53" spans="1:2" hidden="1">
      <c r="A53" s="10" t="s">
        <v>52</v>
      </c>
      <c r="B53" s="75">
        <v>720</v>
      </c>
    </row>
    <row r="54" spans="1:2" hidden="1">
      <c r="A54" s="67" t="s">
        <v>53</v>
      </c>
      <c r="B54" s="76">
        <v>514</v>
      </c>
    </row>
    <row r="55" spans="1:2" hidden="1">
      <c r="A55" s="10" t="s">
        <v>54</v>
      </c>
      <c r="B55" s="75">
        <v>820</v>
      </c>
    </row>
    <row r="56" spans="1:2" hidden="1">
      <c r="A56" s="10" t="s">
        <v>55</v>
      </c>
      <c r="B56" s="75">
        <v>415</v>
      </c>
    </row>
    <row r="57" spans="1:2" hidden="1">
      <c r="A57" s="67" t="s">
        <v>56</v>
      </c>
      <c r="B57" s="76">
        <v>2853</v>
      </c>
    </row>
    <row r="58" spans="1:2" hidden="1">
      <c r="A58" s="10" t="s">
        <v>57</v>
      </c>
      <c r="B58" s="75">
        <v>745</v>
      </c>
    </row>
    <row r="59" spans="1:2" hidden="1">
      <c r="A59" s="10" t="s">
        <v>58</v>
      </c>
      <c r="B59" s="75">
        <v>554</v>
      </c>
    </row>
    <row r="60" spans="1:2" hidden="1">
      <c r="A60" s="67" t="s">
        <v>59</v>
      </c>
      <c r="B60" s="76">
        <v>267</v>
      </c>
    </row>
    <row r="61" spans="1:2" hidden="1">
      <c r="A61" s="10" t="s">
        <v>60</v>
      </c>
      <c r="B61" s="75">
        <v>204</v>
      </c>
    </row>
    <row r="62" spans="1:2" hidden="1">
      <c r="A62" s="10" t="s">
        <v>61</v>
      </c>
      <c r="B62" s="75">
        <v>154</v>
      </c>
    </row>
    <row r="63" spans="1:2" hidden="1">
      <c r="A63" s="67" t="s">
        <v>62</v>
      </c>
      <c r="B63" s="76">
        <v>231</v>
      </c>
    </row>
    <row r="64" spans="1:2" hidden="1">
      <c r="A64" s="10" t="s">
        <v>63</v>
      </c>
      <c r="B64" s="75">
        <v>826</v>
      </c>
    </row>
    <row r="65" spans="1:2" hidden="1">
      <c r="A65" s="10" t="s">
        <v>64</v>
      </c>
      <c r="B65" s="75">
        <v>373</v>
      </c>
    </row>
    <row r="66" spans="1:2" hidden="1">
      <c r="A66" s="67" t="s">
        <v>65</v>
      </c>
      <c r="B66" s="76">
        <v>204</v>
      </c>
    </row>
    <row r="67" spans="1:2" hidden="1">
      <c r="A67" s="10" t="s">
        <v>66</v>
      </c>
      <c r="B67" s="75">
        <v>245</v>
      </c>
    </row>
    <row r="68" spans="1:2" ht="15.75" hidden="1" thickBot="1">
      <c r="A68" s="69" t="s">
        <v>67</v>
      </c>
      <c r="B68" s="78">
        <v>25119</v>
      </c>
    </row>
    <row r="69" spans="1:2" hidden="1">
      <c r="A69" s="10" t="s">
        <v>68</v>
      </c>
      <c r="B69" s="75">
        <v>3551</v>
      </c>
    </row>
    <row r="70" spans="1:2" hidden="1">
      <c r="A70" s="10" t="s">
        <v>69</v>
      </c>
      <c r="B70" s="75">
        <v>4005</v>
      </c>
    </row>
    <row r="71" spans="1:2" hidden="1">
      <c r="A71" s="67" t="s">
        <v>70</v>
      </c>
      <c r="B71" s="76">
        <v>321</v>
      </c>
    </row>
    <row r="72" spans="1:2" hidden="1">
      <c r="A72" s="10" t="s">
        <v>71</v>
      </c>
      <c r="B72" s="75">
        <v>278</v>
      </c>
    </row>
    <row r="73" spans="1:2" hidden="1">
      <c r="A73" s="10" t="s">
        <v>72</v>
      </c>
      <c r="B73" s="75">
        <v>259</v>
      </c>
    </row>
    <row r="74" spans="1:2" hidden="1">
      <c r="A74" s="67" t="s">
        <v>73</v>
      </c>
      <c r="B74" s="76">
        <v>295</v>
      </c>
    </row>
    <row r="75" spans="1:2" hidden="1">
      <c r="A75" s="10" t="s">
        <v>74</v>
      </c>
      <c r="B75" s="75">
        <v>477</v>
      </c>
    </row>
    <row r="76" spans="1:2" hidden="1">
      <c r="A76" s="10" t="s">
        <v>75</v>
      </c>
      <c r="B76" s="75">
        <v>728</v>
      </c>
    </row>
    <row r="77" spans="1:2" hidden="1">
      <c r="A77" s="67" t="s">
        <v>76</v>
      </c>
      <c r="B77" s="76">
        <v>761</v>
      </c>
    </row>
    <row r="78" spans="1:2" hidden="1">
      <c r="A78" s="10" t="s">
        <v>77</v>
      </c>
      <c r="B78" s="75">
        <v>417</v>
      </c>
    </row>
    <row r="79" spans="1:2" hidden="1">
      <c r="A79" s="10" t="s">
        <v>78</v>
      </c>
      <c r="B79" s="75">
        <v>545</v>
      </c>
    </row>
    <row r="80" spans="1:2" hidden="1">
      <c r="A80" s="67" t="s">
        <v>79</v>
      </c>
      <c r="B80" s="76">
        <v>650</v>
      </c>
    </row>
    <row r="81" spans="1:2" hidden="1">
      <c r="A81" s="10" t="s">
        <v>80</v>
      </c>
      <c r="B81" s="75">
        <v>817</v>
      </c>
    </row>
    <row r="82" spans="1:2" hidden="1">
      <c r="A82" s="10" t="s">
        <v>81</v>
      </c>
      <c r="B82" s="75">
        <v>1904</v>
      </c>
    </row>
    <row r="83" spans="1:2" hidden="1">
      <c r="A83" s="67" t="s">
        <v>82</v>
      </c>
      <c r="B83" s="76">
        <v>1719</v>
      </c>
    </row>
    <row r="84" spans="1:2" hidden="1">
      <c r="A84" s="10" t="s">
        <v>83</v>
      </c>
      <c r="B84" s="75">
        <v>908</v>
      </c>
    </row>
    <row r="85" spans="1:2" hidden="1">
      <c r="A85" s="10" t="s">
        <v>84</v>
      </c>
      <c r="B85" s="75">
        <v>1299</v>
      </c>
    </row>
    <row r="86" spans="1:2" hidden="1">
      <c r="A86" s="67" t="s">
        <v>85</v>
      </c>
      <c r="B86" s="76">
        <v>1857</v>
      </c>
    </row>
    <row r="87" spans="1:2" hidden="1">
      <c r="A87" s="10" t="s">
        <v>86</v>
      </c>
      <c r="B87" s="75">
        <v>714</v>
      </c>
    </row>
    <row r="88" spans="1:2" hidden="1">
      <c r="A88" s="10" t="s">
        <v>87</v>
      </c>
      <c r="B88" s="75">
        <v>858</v>
      </c>
    </row>
    <row r="89" spans="1:2" hidden="1">
      <c r="A89" s="67" t="s">
        <v>88</v>
      </c>
      <c r="B89" s="76">
        <v>396</v>
      </c>
    </row>
    <row r="90" spans="1:2" hidden="1">
      <c r="A90" s="10" t="s">
        <v>89</v>
      </c>
      <c r="B90" s="75">
        <v>167</v>
      </c>
    </row>
    <row r="91" spans="1:2" hidden="1">
      <c r="A91" s="10" t="s">
        <v>90</v>
      </c>
      <c r="B91" s="75">
        <v>813</v>
      </c>
    </row>
    <row r="92" spans="1:2" hidden="1">
      <c r="A92" s="67" t="s">
        <v>91</v>
      </c>
      <c r="B92" s="76">
        <v>276</v>
      </c>
    </row>
    <row r="93" spans="1:2" hidden="1">
      <c r="A93" s="10" t="s">
        <v>92</v>
      </c>
      <c r="B93" s="75">
        <v>402</v>
      </c>
    </row>
    <row r="94" spans="1:2" hidden="1">
      <c r="A94" s="10" t="s">
        <v>93</v>
      </c>
      <c r="B94" s="75">
        <v>189</v>
      </c>
    </row>
    <row r="95" spans="1:2" ht="15.75" hidden="1" thickBot="1">
      <c r="A95" s="69" t="s">
        <v>94</v>
      </c>
      <c r="B95" s="78">
        <v>24606</v>
      </c>
    </row>
    <row r="96" spans="1:2" hidden="1">
      <c r="A96" s="10" t="s">
        <v>95</v>
      </c>
      <c r="B96" s="75">
        <v>9269</v>
      </c>
    </row>
    <row r="97" spans="1:2" hidden="1">
      <c r="A97" s="10" t="s">
        <v>96</v>
      </c>
      <c r="B97" s="75">
        <v>3727</v>
      </c>
    </row>
    <row r="98" spans="1:2" hidden="1">
      <c r="A98" s="67" t="s">
        <v>97</v>
      </c>
      <c r="B98" s="76">
        <v>3735</v>
      </c>
    </row>
    <row r="99" spans="1:2" hidden="1">
      <c r="A99" s="10" t="s">
        <v>98</v>
      </c>
      <c r="B99" s="75">
        <v>980</v>
      </c>
    </row>
    <row r="100" spans="1:2" hidden="1">
      <c r="A100" s="10" t="s">
        <v>99</v>
      </c>
      <c r="B100" s="75">
        <v>125</v>
      </c>
    </row>
    <row r="101" spans="1:2" hidden="1">
      <c r="A101" s="67" t="s">
        <v>100</v>
      </c>
      <c r="B101" s="76">
        <v>406</v>
      </c>
    </row>
    <row r="102" spans="1:2" hidden="1">
      <c r="A102" s="10" t="s">
        <v>101</v>
      </c>
      <c r="B102" s="75">
        <v>603</v>
      </c>
    </row>
    <row r="103" spans="1:2" hidden="1">
      <c r="A103" s="10" t="s">
        <v>102</v>
      </c>
      <c r="B103" s="75">
        <v>347</v>
      </c>
    </row>
    <row r="104" spans="1:2" hidden="1">
      <c r="A104" s="67" t="s">
        <v>103</v>
      </c>
      <c r="B104" s="76">
        <v>662</v>
      </c>
    </row>
    <row r="105" spans="1:2" hidden="1">
      <c r="A105" s="10" t="s">
        <v>104</v>
      </c>
      <c r="B105" s="75">
        <v>526</v>
      </c>
    </row>
    <row r="106" spans="1:2" hidden="1">
      <c r="A106" s="10" t="s">
        <v>105</v>
      </c>
      <c r="B106" s="75">
        <v>456</v>
      </c>
    </row>
    <row r="107" spans="1:2" hidden="1">
      <c r="A107" s="67" t="s">
        <v>106</v>
      </c>
      <c r="B107" s="76">
        <v>285</v>
      </c>
    </row>
    <row r="108" spans="1:2" hidden="1">
      <c r="A108" s="10" t="s">
        <v>107</v>
      </c>
      <c r="B108" s="75">
        <v>1832</v>
      </c>
    </row>
    <row r="109" spans="1:2" hidden="1">
      <c r="A109" s="10" t="s">
        <v>108</v>
      </c>
      <c r="B109" s="75">
        <v>2590</v>
      </c>
    </row>
    <row r="110" spans="1:2" hidden="1">
      <c r="A110" s="67" t="s">
        <v>109</v>
      </c>
      <c r="B110" s="76">
        <v>3635</v>
      </c>
    </row>
    <row r="111" spans="1:2" hidden="1">
      <c r="A111" s="10" t="s">
        <v>110</v>
      </c>
      <c r="B111" s="75">
        <v>3862</v>
      </c>
    </row>
    <row r="112" spans="1:2" hidden="1">
      <c r="A112" s="10" t="s">
        <v>111</v>
      </c>
      <c r="B112" s="75">
        <v>3377</v>
      </c>
    </row>
    <row r="113" spans="1:2" hidden="1">
      <c r="A113" s="67" t="s">
        <v>112</v>
      </c>
      <c r="B113" s="76">
        <v>1295</v>
      </c>
    </row>
    <row r="114" spans="1:2" hidden="1">
      <c r="A114" s="10" t="s">
        <v>113</v>
      </c>
      <c r="B114" s="75">
        <v>388</v>
      </c>
    </row>
    <row r="115" spans="1:2" hidden="1">
      <c r="A115" s="10" t="s">
        <v>114</v>
      </c>
      <c r="B115" s="75">
        <v>179</v>
      </c>
    </row>
    <row r="116" spans="1:2" hidden="1">
      <c r="A116" s="67" t="s">
        <v>115</v>
      </c>
      <c r="B116" s="76">
        <v>330</v>
      </c>
    </row>
    <row r="117" spans="1:2" ht="15.75" hidden="1" thickBot="1">
      <c r="A117" s="68" t="s">
        <v>116</v>
      </c>
      <c r="B117" s="77">
        <v>38609</v>
      </c>
    </row>
    <row r="118" spans="1:2" hidden="1">
      <c r="A118" s="10" t="s">
        <v>117</v>
      </c>
      <c r="B118" s="75">
        <v>3714</v>
      </c>
    </row>
    <row r="119" spans="1:2" hidden="1">
      <c r="A119" s="10" t="s">
        <v>118</v>
      </c>
      <c r="B119" s="75">
        <v>1414</v>
      </c>
    </row>
    <row r="120" spans="1:2" hidden="1">
      <c r="A120" s="67" t="s">
        <v>119</v>
      </c>
      <c r="B120" s="76">
        <v>5677</v>
      </c>
    </row>
    <row r="121" spans="1:2" hidden="1">
      <c r="A121" s="10" t="s">
        <v>120</v>
      </c>
      <c r="B121" s="75">
        <v>5870</v>
      </c>
    </row>
    <row r="122" spans="1:2" hidden="1">
      <c r="A122" s="10" t="s">
        <v>121</v>
      </c>
      <c r="B122" s="75">
        <v>8966</v>
      </c>
    </row>
    <row r="123" spans="1:2" hidden="1">
      <c r="A123" s="67" t="s">
        <v>122</v>
      </c>
      <c r="B123" s="76">
        <v>864</v>
      </c>
    </row>
    <row r="124" spans="1:2" hidden="1">
      <c r="A124" s="10" t="s">
        <v>123</v>
      </c>
      <c r="B124" s="75">
        <v>1380</v>
      </c>
    </row>
    <row r="125" spans="1:2" hidden="1">
      <c r="A125" s="10" t="s">
        <v>124</v>
      </c>
      <c r="B125" s="75">
        <v>440</v>
      </c>
    </row>
    <row r="126" spans="1:2" hidden="1">
      <c r="A126" s="67" t="s">
        <v>125</v>
      </c>
      <c r="B126" s="76">
        <v>1418</v>
      </c>
    </row>
    <row r="127" spans="1:2" hidden="1">
      <c r="A127" s="10" t="s">
        <v>126</v>
      </c>
      <c r="B127" s="75">
        <v>3097</v>
      </c>
    </row>
    <row r="128" spans="1:2" hidden="1">
      <c r="A128" s="10" t="s">
        <v>127</v>
      </c>
      <c r="B128" s="75">
        <v>597</v>
      </c>
    </row>
    <row r="129" spans="1:2" hidden="1">
      <c r="A129" s="67" t="s">
        <v>128</v>
      </c>
      <c r="B129" s="76">
        <v>334</v>
      </c>
    </row>
    <row r="130" spans="1:2" ht="15.75" hidden="1" thickBot="1">
      <c r="A130" s="68" t="s">
        <v>129</v>
      </c>
      <c r="B130" s="77">
        <v>33771</v>
      </c>
    </row>
    <row r="131" spans="1:2" hidden="1">
      <c r="A131" s="10" t="s">
        <v>130</v>
      </c>
      <c r="B131" s="75">
        <v>4817</v>
      </c>
    </row>
    <row r="132" spans="1:2" hidden="1">
      <c r="A132" s="10" t="s">
        <v>131</v>
      </c>
      <c r="B132" s="75">
        <v>7362</v>
      </c>
    </row>
    <row r="133" spans="1:2" hidden="1">
      <c r="A133" s="67" t="s">
        <v>132</v>
      </c>
      <c r="B133" s="76">
        <v>1664</v>
      </c>
    </row>
    <row r="134" spans="1:2" hidden="1">
      <c r="A134" s="10" t="s">
        <v>133</v>
      </c>
      <c r="B134" s="75">
        <v>336</v>
      </c>
    </row>
    <row r="135" spans="1:2" hidden="1">
      <c r="A135" s="10" t="s">
        <v>134</v>
      </c>
      <c r="B135" s="75">
        <v>1890</v>
      </c>
    </row>
    <row r="136" spans="1:2" hidden="1">
      <c r="A136" s="67" t="s">
        <v>135</v>
      </c>
      <c r="B136" s="76">
        <v>1310</v>
      </c>
    </row>
    <row r="137" spans="1:2" hidden="1">
      <c r="A137" s="10" t="s">
        <v>136</v>
      </c>
      <c r="B137" s="75">
        <v>561</v>
      </c>
    </row>
    <row r="138" spans="1:2" hidden="1">
      <c r="A138" s="10" t="s">
        <v>137</v>
      </c>
      <c r="B138" s="75">
        <v>839</v>
      </c>
    </row>
    <row r="139" spans="1:2" hidden="1">
      <c r="A139" s="67" t="s">
        <v>138</v>
      </c>
      <c r="B139" s="76">
        <v>834</v>
      </c>
    </row>
    <row r="140" spans="1:2" hidden="1">
      <c r="A140" s="10" t="s">
        <v>139</v>
      </c>
      <c r="B140" s="75">
        <v>573</v>
      </c>
    </row>
    <row r="141" spans="1:2" hidden="1">
      <c r="A141" s="10" t="s">
        <v>140</v>
      </c>
      <c r="B141" s="75">
        <v>757</v>
      </c>
    </row>
    <row r="142" spans="1:2" hidden="1">
      <c r="A142" s="67" t="s">
        <v>141</v>
      </c>
      <c r="B142" s="76">
        <v>218</v>
      </c>
    </row>
    <row r="143" spans="1:2" hidden="1">
      <c r="A143" s="10" t="s">
        <v>142</v>
      </c>
      <c r="B143" s="75">
        <v>395</v>
      </c>
    </row>
    <row r="144" spans="1:2" hidden="1">
      <c r="A144" s="10" t="s">
        <v>143</v>
      </c>
      <c r="B144" s="75">
        <v>282</v>
      </c>
    </row>
    <row r="145" spans="1:2" hidden="1">
      <c r="A145" s="67" t="s">
        <v>144</v>
      </c>
      <c r="B145" s="76">
        <v>187</v>
      </c>
    </row>
    <row r="146" spans="1:2" hidden="1">
      <c r="A146" s="10" t="s">
        <v>145</v>
      </c>
      <c r="B146" s="75">
        <v>189</v>
      </c>
    </row>
    <row r="147" spans="1:2" hidden="1">
      <c r="A147" s="10" t="s">
        <v>146</v>
      </c>
      <c r="B147" s="75">
        <v>308</v>
      </c>
    </row>
    <row r="148" spans="1:2" hidden="1">
      <c r="A148" s="67" t="s">
        <v>147</v>
      </c>
      <c r="B148" s="76">
        <v>494</v>
      </c>
    </row>
    <row r="149" spans="1:2" ht="15.75" hidden="1" thickBot="1">
      <c r="A149" s="68" t="s">
        <v>148</v>
      </c>
      <c r="B149" s="77">
        <v>23016</v>
      </c>
    </row>
    <row r="150" spans="1:2" hidden="1">
      <c r="A150" s="10" t="s">
        <v>149</v>
      </c>
      <c r="B150" s="75">
        <v>899</v>
      </c>
    </row>
    <row r="151" spans="1:2" hidden="1">
      <c r="A151" s="10" t="s">
        <v>150</v>
      </c>
      <c r="B151" s="75">
        <v>3449</v>
      </c>
    </row>
    <row r="152" spans="1:2" hidden="1">
      <c r="A152" s="67" t="s">
        <v>151</v>
      </c>
      <c r="B152" s="76">
        <v>6239</v>
      </c>
    </row>
    <row r="153" spans="1:2" hidden="1">
      <c r="A153" s="10" t="s">
        <v>152</v>
      </c>
      <c r="B153" s="75">
        <v>317</v>
      </c>
    </row>
    <row r="154" spans="1:2" hidden="1">
      <c r="A154" s="10" t="s">
        <v>153</v>
      </c>
      <c r="B154" s="75">
        <v>320</v>
      </c>
    </row>
    <row r="155" spans="1:2" hidden="1">
      <c r="A155" s="67" t="s">
        <v>154</v>
      </c>
      <c r="B155" s="76">
        <v>812</v>
      </c>
    </row>
    <row r="156" spans="1:2" hidden="1">
      <c r="A156" s="10" t="s">
        <v>155</v>
      </c>
      <c r="B156" s="75">
        <v>894</v>
      </c>
    </row>
    <row r="157" spans="1:2" hidden="1">
      <c r="A157" s="10" t="s">
        <v>156</v>
      </c>
      <c r="B157" s="75">
        <v>1616</v>
      </c>
    </row>
    <row r="158" spans="1:2" hidden="1">
      <c r="A158" s="67" t="s">
        <v>157</v>
      </c>
      <c r="B158" s="76">
        <v>860</v>
      </c>
    </row>
    <row r="159" spans="1:2" hidden="1">
      <c r="A159" s="10" t="s">
        <v>158</v>
      </c>
      <c r="B159" s="75">
        <v>258</v>
      </c>
    </row>
    <row r="160" spans="1:2" hidden="1">
      <c r="A160" s="10" t="s">
        <v>159</v>
      </c>
      <c r="B160" s="75">
        <v>205</v>
      </c>
    </row>
    <row r="161" spans="1:2" hidden="1">
      <c r="A161" s="67" t="s">
        <v>160</v>
      </c>
      <c r="B161" s="76">
        <v>545</v>
      </c>
    </row>
    <row r="162" spans="1:2" hidden="1">
      <c r="A162" s="10" t="s">
        <v>161</v>
      </c>
      <c r="B162" s="75">
        <v>150</v>
      </c>
    </row>
    <row r="163" spans="1:2" hidden="1">
      <c r="A163" s="10" t="s">
        <v>162</v>
      </c>
      <c r="B163" s="75">
        <v>164</v>
      </c>
    </row>
    <row r="164" spans="1:2" hidden="1">
      <c r="A164" s="67" t="s">
        <v>163</v>
      </c>
      <c r="B164" s="76">
        <v>132</v>
      </c>
    </row>
    <row r="165" spans="1:2" ht="15.75" hidden="1" thickBot="1">
      <c r="A165" s="68" t="s">
        <v>164</v>
      </c>
      <c r="B165" s="77">
        <v>16860</v>
      </c>
    </row>
    <row r="166" spans="1:2" hidden="1">
      <c r="A166" s="10" t="s">
        <v>165</v>
      </c>
      <c r="B166" s="75">
        <v>13008</v>
      </c>
    </row>
    <row r="167" spans="1:2" hidden="1">
      <c r="A167" s="10" t="s">
        <v>166</v>
      </c>
      <c r="B167" s="75">
        <v>2329</v>
      </c>
    </row>
    <row r="168" spans="1:2" hidden="1">
      <c r="A168" s="67" t="s">
        <v>167</v>
      </c>
      <c r="B168" s="76">
        <v>1464</v>
      </c>
    </row>
    <row r="169" spans="1:2" hidden="1">
      <c r="A169" s="10" t="s">
        <v>168</v>
      </c>
      <c r="B169" s="75">
        <v>1297</v>
      </c>
    </row>
    <row r="170" spans="1:2" hidden="1">
      <c r="A170" s="10" t="s">
        <v>169</v>
      </c>
      <c r="B170" s="75">
        <v>2211</v>
      </c>
    </row>
    <row r="171" spans="1:2" hidden="1">
      <c r="A171" s="67" t="s">
        <v>170</v>
      </c>
      <c r="B171" s="76">
        <v>1032</v>
      </c>
    </row>
    <row r="172" spans="1:2" hidden="1">
      <c r="A172" s="10" t="s">
        <v>171</v>
      </c>
      <c r="B172" s="75">
        <v>1819</v>
      </c>
    </row>
    <row r="173" spans="1:2" hidden="1">
      <c r="A173" s="10" t="s">
        <v>172</v>
      </c>
      <c r="B173" s="75">
        <v>358</v>
      </c>
    </row>
    <row r="174" spans="1:2" hidden="1">
      <c r="A174" s="67" t="s">
        <v>173</v>
      </c>
      <c r="B174" s="76">
        <v>156</v>
      </c>
    </row>
    <row r="175" spans="1:2" hidden="1">
      <c r="A175" s="10" t="s">
        <v>174</v>
      </c>
      <c r="B175" s="75">
        <v>297</v>
      </c>
    </row>
    <row r="176" spans="1:2" hidden="1">
      <c r="A176" s="10" t="s">
        <v>175</v>
      </c>
      <c r="B176" s="75">
        <v>766</v>
      </c>
    </row>
    <row r="177" spans="1:2" hidden="1">
      <c r="A177" s="67" t="s">
        <v>176</v>
      </c>
      <c r="B177" s="76">
        <v>1463</v>
      </c>
    </row>
    <row r="178" spans="1:2" hidden="1">
      <c r="A178" s="10" t="s">
        <v>177</v>
      </c>
      <c r="B178" s="75">
        <v>264</v>
      </c>
    </row>
    <row r="179" spans="1:2" hidden="1">
      <c r="A179" s="10" t="s">
        <v>178</v>
      </c>
      <c r="B179" s="75">
        <v>880</v>
      </c>
    </row>
    <row r="180" spans="1:2" hidden="1">
      <c r="A180" s="67" t="s">
        <v>179</v>
      </c>
      <c r="B180" s="76">
        <v>274</v>
      </c>
    </row>
    <row r="181" spans="1:2" ht="15.75" hidden="1" thickBot="1">
      <c r="A181" s="68" t="s">
        <v>180</v>
      </c>
      <c r="B181" s="77">
        <v>27618</v>
      </c>
    </row>
    <row r="182" spans="1:2">
      <c r="A182" s="10" t="s">
        <v>181</v>
      </c>
      <c r="B182" s="75">
        <v>2284</v>
      </c>
    </row>
    <row r="183" spans="1:2">
      <c r="A183" s="10" t="s">
        <v>182</v>
      </c>
      <c r="B183" s="75">
        <v>12045</v>
      </c>
    </row>
    <row r="184" spans="1:2">
      <c r="A184" s="67" t="s">
        <v>183</v>
      </c>
      <c r="B184" s="76">
        <v>19092</v>
      </c>
    </row>
    <row r="185" spans="1:2">
      <c r="A185" s="10" t="s">
        <v>184</v>
      </c>
      <c r="B185" s="75">
        <v>5180</v>
      </c>
    </row>
    <row r="186" spans="1:2">
      <c r="A186" s="10" t="s">
        <v>185</v>
      </c>
      <c r="B186" s="75">
        <v>504</v>
      </c>
    </row>
    <row r="187" spans="1:2">
      <c r="A187" s="67" t="s">
        <v>186</v>
      </c>
      <c r="B187" s="76">
        <v>522</v>
      </c>
    </row>
    <row r="188" spans="1:2">
      <c r="A188" s="10" t="s">
        <v>187</v>
      </c>
      <c r="B188" s="75">
        <v>484</v>
      </c>
    </row>
    <row r="189" spans="1:2">
      <c r="A189" s="10" t="s">
        <v>188</v>
      </c>
      <c r="B189" s="75">
        <v>3198</v>
      </c>
    </row>
    <row r="190" spans="1:2">
      <c r="A190" s="67" t="s">
        <v>189</v>
      </c>
      <c r="B190" s="76">
        <v>3271</v>
      </c>
    </row>
    <row r="191" spans="1:2">
      <c r="A191" s="10" t="s">
        <v>190</v>
      </c>
      <c r="B191" s="75">
        <v>3055</v>
      </c>
    </row>
    <row r="192" spans="1:2">
      <c r="A192" s="10" t="s">
        <v>191</v>
      </c>
      <c r="B192" s="75">
        <v>2078</v>
      </c>
    </row>
    <row r="193" spans="1:2">
      <c r="A193" s="67" t="s">
        <v>192</v>
      </c>
      <c r="B193" s="76">
        <v>4238</v>
      </c>
    </row>
    <row r="194" spans="1:2">
      <c r="A194" s="10" t="s">
        <v>193</v>
      </c>
      <c r="B194" s="75">
        <v>1799</v>
      </c>
    </row>
    <row r="195" spans="1:2">
      <c r="A195" s="10" t="s">
        <v>194</v>
      </c>
      <c r="B195" s="75">
        <v>209</v>
      </c>
    </row>
    <row r="196" spans="1:2">
      <c r="A196" s="67" t="s">
        <v>195</v>
      </c>
      <c r="B196" s="76">
        <v>2068</v>
      </c>
    </row>
    <row r="197" spans="1:2">
      <c r="A197" s="10" t="s">
        <v>196</v>
      </c>
      <c r="B197" s="75">
        <v>442</v>
      </c>
    </row>
    <row r="198" spans="1:2">
      <c r="A198" s="10" t="s">
        <v>197</v>
      </c>
      <c r="B198" s="75">
        <v>592</v>
      </c>
    </row>
    <row r="199" spans="1:2">
      <c r="A199" s="67" t="s">
        <v>198</v>
      </c>
      <c r="B199" s="76">
        <v>651</v>
      </c>
    </row>
    <row r="200" spans="1:2">
      <c r="A200" s="10" t="s">
        <v>199</v>
      </c>
      <c r="B200" s="75">
        <v>501</v>
      </c>
    </row>
    <row r="201" spans="1:2">
      <c r="A201" s="10" t="s">
        <v>200</v>
      </c>
      <c r="B201" s="75">
        <v>856</v>
      </c>
    </row>
    <row r="202" spans="1:2">
      <c r="A202" s="67" t="s">
        <v>201</v>
      </c>
      <c r="B202" s="76">
        <v>100</v>
      </c>
    </row>
    <row r="203" spans="1:2">
      <c r="A203" s="10" t="s">
        <v>202</v>
      </c>
      <c r="B203" s="75">
        <v>132</v>
      </c>
    </row>
    <row r="204" spans="1:2">
      <c r="A204" s="10" t="s">
        <v>203</v>
      </c>
      <c r="B204" s="75">
        <v>1913</v>
      </c>
    </row>
    <row r="205" spans="1:2">
      <c r="A205" s="67" t="s">
        <v>204</v>
      </c>
      <c r="B205" s="76">
        <v>6610</v>
      </c>
    </row>
    <row r="206" spans="1:2">
      <c r="A206" s="10" t="s">
        <v>205</v>
      </c>
      <c r="B206" s="75">
        <v>100</v>
      </c>
    </row>
    <row r="207" spans="1:2">
      <c r="A207" s="10" t="s">
        <v>206</v>
      </c>
      <c r="B207" s="75">
        <v>1356</v>
      </c>
    </row>
    <row r="208" spans="1:2" ht="15.75" thickBot="1">
      <c r="A208" s="69" t="s">
        <v>207</v>
      </c>
      <c r="B208" s="78">
        <v>73280</v>
      </c>
    </row>
    <row r="209" spans="1:2" hidden="1">
      <c r="A209" s="10" t="s">
        <v>208</v>
      </c>
      <c r="B209" s="75">
        <v>37009</v>
      </c>
    </row>
    <row r="210" spans="1:2" hidden="1">
      <c r="A210" s="10" t="s">
        <v>209</v>
      </c>
      <c r="B210" s="75">
        <v>615</v>
      </c>
    </row>
    <row r="211" spans="1:2" hidden="1">
      <c r="A211" s="67" t="s">
        <v>210</v>
      </c>
      <c r="B211" s="76">
        <v>935</v>
      </c>
    </row>
    <row r="212" spans="1:2" hidden="1">
      <c r="A212" s="10" t="s">
        <v>211</v>
      </c>
      <c r="B212" s="75">
        <v>1946</v>
      </c>
    </row>
    <row r="213" spans="1:2" hidden="1">
      <c r="A213" s="10" t="s">
        <v>212</v>
      </c>
      <c r="B213" s="75">
        <v>2985</v>
      </c>
    </row>
    <row r="214" spans="1:2" hidden="1">
      <c r="A214" s="67" t="s">
        <v>213</v>
      </c>
      <c r="B214" s="76">
        <v>507</v>
      </c>
    </row>
    <row r="215" spans="1:2" hidden="1">
      <c r="A215" s="10" t="s">
        <v>214</v>
      </c>
      <c r="B215" s="75">
        <v>364</v>
      </c>
    </row>
    <row r="216" spans="1:2" hidden="1">
      <c r="A216" s="10" t="s">
        <v>215</v>
      </c>
      <c r="B216" s="75">
        <v>1985</v>
      </c>
    </row>
    <row r="217" spans="1:2" hidden="1">
      <c r="A217" s="67" t="s">
        <v>216</v>
      </c>
      <c r="B217" s="76">
        <v>144</v>
      </c>
    </row>
    <row r="218" spans="1:2" hidden="1">
      <c r="A218" s="10" t="s">
        <v>217</v>
      </c>
      <c r="B218" s="75">
        <v>862</v>
      </c>
    </row>
    <row r="219" spans="1:2" hidden="1">
      <c r="A219" s="10" t="s">
        <v>218</v>
      </c>
      <c r="B219" s="75">
        <v>473</v>
      </c>
    </row>
    <row r="220" spans="1:2" hidden="1">
      <c r="A220" s="67" t="s">
        <v>219</v>
      </c>
      <c r="B220" s="76">
        <v>110</v>
      </c>
    </row>
    <row r="221" spans="1:2" hidden="1">
      <c r="A221" s="10" t="s">
        <v>220</v>
      </c>
      <c r="B221" s="75">
        <v>144</v>
      </c>
    </row>
    <row r="222" spans="1:2" hidden="1">
      <c r="A222" s="10" t="s">
        <v>221</v>
      </c>
      <c r="B222" s="75">
        <v>111</v>
      </c>
    </row>
    <row r="223" spans="1:2" hidden="1">
      <c r="A223" s="67" t="s">
        <v>222</v>
      </c>
      <c r="B223" s="76">
        <v>2042</v>
      </c>
    </row>
    <row r="224" spans="1:2" hidden="1">
      <c r="A224" s="10" t="s">
        <v>223</v>
      </c>
      <c r="B224" s="75">
        <v>1196</v>
      </c>
    </row>
    <row r="225" spans="1:2" hidden="1">
      <c r="A225" s="10" t="s">
        <v>224</v>
      </c>
      <c r="B225" s="75">
        <v>589</v>
      </c>
    </row>
    <row r="226" spans="1:2" hidden="1">
      <c r="A226" s="67" t="s">
        <v>225</v>
      </c>
      <c r="B226" s="76">
        <v>342</v>
      </c>
    </row>
    <row r="227" spans="1:2" hidden="1">
      <c r="A227" s="10" t="s">
        <v>226</v>
      </c>
      <c r="B227" s="75">
        <v>3250</v>
      </c>
    </row>
    <row r="228" spans="1:2" hidden="1">
      <c r="A228" s="10" t="s">
        <v>227</v>
      </c>
      <c r="B228" s="75">
        <v>845</v>
      </c>
    </row>
    <row r="229" spans="1:2" hidden="1">
      <c r="A229" s="67" t="s">
        <v>228</v>
      </c>
      <c r="B229" s="76">
        <v>1147</v>
      </c>
    </row>
    <row r="230" spans="1:2" hidden="1">
      <c r="A230" s="10" t="s">
        <v>229</v>
      </c>
      <c r="B230" s="75">
        <v>4190</v>
      </c>
    </row>
    <row r="231" spans="1:2" hidden="1">
      <c r="A231" s="10" t="s">
        <v>230</v>
      </c>
      <c r="B231" s="75">
        <v>4892</v>
      </c>
    </row>
    <row r="232" spans="1:2" hidden="1">
      <c r="A232" s="67" t="s">
        <v>231</v>
      </c>
      <c r="B232" s="76">
        <v>572</v>
      </c>
    </row>
    <row r="233" spans="1:2" hidden="1">
      <c r="A233" s="10" t="s">
        <v>232</v>
      </c>
      <c r="B233" s="75">
        <v>100</v>
      </c>
    </row>
    <row r="234" spans="1:2" hidden="1">
      <c r="A234" s="10" t="s">
        <v>233</v>
      </c>
      <c r="B234" s="75">
        <v>1233</v>
      </c>
    </row>
    <row r="235" spans="1:2" hidden="1">
      <c r="A235" s="67" t="s">
        <v>234</v>
      </c>
      <c r="B235" s="76">
        <v>1356</v>
      </c>
    </row>
    <row r="236" spans="1:2" hidden="1">
      <c r="A236" s="10" t="s">
        <v>235</v>
      </c>
      <c r="B236" s="75">
        <v>782</v>
      </c>
    </row>
    <row r="237" spans="1:2" hidden="1">
      <c r="A237" s="10" t="s">
        <v>236</v>
      </c>
      <c r="B237" s="75">
        <v>754</v>
      </c>
    </row>
    <row r="238" spans="1:2" hidden="1">
      <c r="A238" s="67" t="s">
        <v>237</v>
      </c>
      <c r="B238" s="76">
        <v>2495</v>
      </c>
    </row>
    <row r="239" spans="1:2" hidden="1">
      <c r="A239" s="10" t="s">
        <v>238</v>
      </c>
      <c r="B239" s="75">
        <v>412</v>
      </c>
    </row>
    <row r="240" spans="1:2" hidden="1">
      <c r="A240" s="10" t="s">
        <v>239</v>
      </c>
      <c r="B240" s="75">
        <v>100</v>
      </c>
    </row>
    <row r="241" spans="1:2" hidden="1">
      <c r="A241" s="67" t="s">
        <v>240</v>
      </c>
      <c r="B241" s="76">
        <v>237</v>
      </c>
    </row>
    <row r="242" spans="1:2" ht="15.75" hidden="1" thickBot="1">
      <c r="A242" s="68" t="s">
        <v>241</v>
      </c>
      <c r="B242" s="77">
        <v>74724</v>
      </c>
    </row>
    <row r="243" spans="1:2" hidden="1">
      <c r="A243" s="10" t="s">
        <v>242</v>
      </c>
      <c r="B243" s="75">
        <v>1853</v>
      </c>
    </row>
    <row r="244" spans="1:2" hidden="1">
      <c r="A244" s="10" t="s">
        <v>243</v>
      </c>
      <c r="B244" s="75">
        <v>321</v>
      </c>
    </row>
    <row r="245" spans="1:2" hidden="1">
      <c r="A245" s="67" t="s">
        <v>244</v>
      </c>
      <c r="B245" s="76">
        <v>100</v>
      </c>
    </row>
    <row r="246" spans="1:2" hidden="1">
      <c r="A246" s="10" t="s">
        <v>245</v>
      </c>
      <c r="B246" s="75">
        <v>178</v>
      </c>
    </row>
    <row r="247" spans="1:2" hidden="1">
      <c r="A247" s="10" t="s">
        <v>246</v>
      </c>
      <c r="B247" s="75">
        <v>585</v>
      </c>
    </row>
    <row r="248" spans="1:2" hidden="1">
      <c r="A248" s="67" t="s">
        <v>247</v>
      </c>
      <c r="B248" s="76">
        <v>353</v>
      </c>
    </row>
    <row r="249" spans="1:2" hidden="1">
      <c r="A249" s="10" t="s">
        <v>248</v>
      </c>
      <c r="B249" s="75">
        <v>164</v>
      </c>
    </row>
    <row r="250" spans="1:2" hidden="1">
      <c r="A250" s="10" t="s">
        <v>249</v>
      </c>
      <c r="B250" s="75">
        <v>341</v>
      </c>
    </row>
    <row r="251" spans="1:2" hidden="1">
      <c r="A251" s="67" t="s">
        <v>250</v>
      </c>
      <c r="B251" s="76">
        <v>1111</v>
      </c>
    </row>
    <row r="252" spans="1:2" hidden="1">
      <c r="A252" s="10" t="s">
        <v>251</v>
      </c>
      <c r="B252" s="75">
        <v>208</v>
      </c>
    </row>
    <row r="253" spans="1:2" hidden="1">
      <c r="A253" s="10" t="s">
        <v>252</v>
      </c>
      <c r="B253" s="75">
        <v>280</v>
      </c>
    </row>
    <row r="254" spans="1:2" hidden="1">
      <c r="A254" s="67" t="s">
        <v>253</v>
      </c>
      <c r="B254" s="76">
        <v>677</v>
      </c>
    </row>
    <row r="255" spans="1:2" hidden="1">
      <c r="A255" s="10" t="s">
        <v>254</v>
      </c>
      <c r="B255" s="75">
        <v>751</v>
      </c>
    </row>
    <row r="256" spans="1:2" hidden="1">
      <c r="A256" s="10" t="s">
        <v>255</v>
      </c>
      <c r="B256" s="75">
        <v>407</v>
      </c>
    </row>
    <row r="257" spans="1:2" hidden="1">
      <c r="A257" s="67" t="s">
        <v>256</v>
      </c>
      <c r="B257" s="76">
        <v>456</v>
      </c>
    </row>
    <row r="258" spans="1:2" hidden="1">
      <c r="A258" s="10" t="s">
        <v>257</v>
      </c>
      <c r="B258" s="75">
        <v>461</v>
      </c>
    </row>
    <row r="259" spans="1:2" hidden="1">
      <c r="A259" s="10" t="s">
        <v>258</v>
      </c>
      <c r="B259" s="75">
        <v>482</v>
      </c>
    </row>
    <row r="260" spans="1:2" hidden="1">
      <c r="A260" s="67" t="s">
        <v>259</v>
      </c>
      <c r="B260" s="76">
        <v>2068</v>
      </c>
    </row>
    <row r="261" spans="1:2" hidden="1">
      <c r="A261" s="10" t="s">
        <v>260</v>
      </c>
      <c r="B261" s="75">
        <v>437</v>
      </c>
    </row>
    <row r="262" spans="1:2" hidden="1">
      <c r="A262" s="10" t="s">
        <v>261</v>
      </c>
      <c r="B262" s="75">
        <v>534</v>
      </c>
    </row>
    <row r="263" spans="1:2" hidden="1">
      <c r="A263" s="67" t="s">
        <v>262</v>
      </c>
      <c r="B263" s="76">
        <v>867</v>
      </c>
    </row>
    <row r="264" spans="1:2" hidden="1">
      <c r="A264" s="10" t="s">
        <v>263</v>
      </c>
      <c r="B264" s="75">
        <v>377</v>
      </c>
    </row>
    <row r="265" spans="1:2" hidden="1">
      <c r="A265" s="10" t="s">
        <v>264</v>
      </c>
      <c r="B265" s="75">
        <v>927</v>
      </c>
    </row>
    <row r="266" spans="1:2" hidden="1">
      <c r="A266" s="67" t="s">
        <v>265</v>
      </c>
      <c r="B266" s="76">
        <v>182</v>
      </c>
    </row>
    <row r="267" spans="1:2" hidden="1">
      <c r="A267" s="10" t="s">
        <v>266</v>
      </c>
      <c r="B267" s="75">
        <v>869</v>
      </c>
    </row>
    <row r="268" spans="1:2" hidden="1">
      <c r="A268" s="10" t="s">
        <v>267</v>
      </c>
      <c r="B268" s="75">
        <v>1090</v>
      </c>
    </row>
    <row r="269" spans="1:2" ht="15.75" hidden="1" thickBot="1">
      <c r="A269" s="69" t="s">
        <v>268</v>
      </c>
      <c r="B269" s="78">
        <v>16079</v>
      </c>
    </row>
    <row r="270" spans="1:2" hidden="1">
      <c r="A270" s="10" t="s">
        <v>269</v>
      </c>
      <c r="B270" s="75">
        <v>3687</v>
      </c>
    </row>
    <row r="271" spans="1:2" hidden="1">
      <c r="A271" s="10" t="s">
        <v>270</v>
      </c>
      <c r="B271" s="75">
        <v>6592</v>
      </c>
    </row>
    <row r="272" spans="1:2" hidden="1">
      <c r="A272" s="67" t="s">
        <v>271</v>
      </c>
      <c r="B272" s="76">
        <v>3311</v>
      </c>
    </row>
    <row r="273" spans="1:2" hidden="1">
      <c r="A273" s="10" t="s">
        <v>272</v>
      </c>
      <c r="B273" s="75">
        <v>403</v>
      </c>
    </row>
    <row r="274" spans="1:2" hidden="1">
      <c r="A274" s="10" t="s">
        <v>273</v>
      </c>
      <c r="B274" s="75">
        <v>320</v>
      </c>
    </row>
    <row r="275" spans="1:2" hidden="1">
      <c r="A275" s="67" t="s">
        <v>274</v>
      </c>
      <c r="B275" s="76">
        <v>1308</v>
      </c>
    </row>
    <row r="276" spans="1:2" hidden="1">
      <c r="A276" s="10" t="s">
        <v>275</v>
      </c>
      <c r="B276" s="75">
        <v>1338</v>
      </c>
    </row>
    <row r="277" spans="1:2" hidden="1">
      <c r="A277" s="10" t="s">
        <v>276</v>
      </c>
      <c r="B277" s="75">
        <v>784</v>
      </c>
    </row>
    <row r="278" spans="1:2" hidden="1">
      <c r="A278" s="67" t="s">
        <v>277</v>
      </c>
      <c r="B278" s="76">
        <v>1294</v>
      </c>
    </row>
    <row r="279" spans="1:2" hidden="1">
      <c r="A279" s="10" t="s">
        <v>278</v>
      </c>
      <c r="B279" s="75">
        <v>1554</v>
      </c>
    </row>
    <row r="280" spans="1:2" hidden="1">
      <c r="A280" s="10" t="s">
        <v>279</v>
      </c>
      <c r="B280" s="75">
        <v>326</v>
      </c>
    </row>
    <row r="281" spans="1:2" hidden="1">
      <c r="A281" s="67" t="s">
        <v>280</v>
      </c>
      <c r="B281" s="76">
        <v>236</v>
      </c>
    </row>
    <row r="282" spans="1:2" hidden="1">
      <c r="A282" s="10" t="s">
        <v>281</v>
      </c>
      <c r="B282" s="75">
        <v>615</v>
      </c>
    </row>
    <row r="283" spans="1:2" hidden="1">
      <c r="A283" s="10" t="s">
        <v>282</v>
      </c>
      <c r="B283" s="75">
        <v>160</v>
      </c>
    </row>
    <row r="284" spans="1:2" hidden="1">
      <c r="A284" s="67" t="s">
        <v>283</v>
      </c>
      <c r="B284" s="76">
        <v>1142</v>
      </c>
    </row>
    <row r="285" spans="1:2" hidden="1">
      <c r="A285" s="10" t="s">
        <v>284</v>
      </c>
      <c r="B285" s="75">
        <v>742</v>
      </c>
    </row>
    <row r="286" spans="1:2" hidden="1">
      <c r="A286" s="10" t="s">
        <v>285</v>
      </c>
      <c r="B286" s="75">
        <v>1468</v>
      </c>
    </row>
    <row r="287" spans="1:2" hidden="1">
      <c r="A287" s="67" t="s">
        <v>286</v>
      </c>
      <c r="B287" s="76">
        <v>1342</v>
      </c>
    </row>
    <row r="288" spans="1:2" hidden="1">
      <c r="A288" s="10" t="s">
        <v>287</v>
      </c>
      <c r="B288" s="75">
        <v>1342</v>
      </c>
    </row>
    <row r="289" spans="1:2" hidden="1">
      <c r="A289" s="10" t="s">
        <v>288</v>
      </c>
      <c r="B289" s="75">
        <v>883</v>
      </c>
    </row>
    <row r="290" spans="1:2" hidden="1">
      <c r="A290" s="67" t="s">
        <v>289</v>
      </c>
      <c r="B290" s="76">
        <v>1019</v>
      </c>
    </row>
    <row r="291" spans="1:2" hidden="1">
      <c r="A291" s="10" t="s">
        <v>290</v>
      </c>
      <c r="B291" s="75">
        <v>375</v>
      </c>
    </row>
    <row r="292" spans="1:2" hidden="1">
      <c r="A292" s="10" t="s">
        <v>291</v>
      </c>
      <c r="B292" s="75">
        <v>331</v>
      </c>
    </row>
    <row r="293" spans="1:2" hidden="1">
      <c r="A293" s="67" t="s">
        <v>292</v>
      </c>
      <c r="B293" s="76">
        <v>175</v>
      </c>
    </row>
    <row r="294" spans="1:2" hidden="1">
      <c r="A294" s="10" t="s">
        <v>293</v>
      </c>
      <c r="B294" s="75">
        <v>547</v>
      </c>
    </row>
    <row r="295" spans="1:2" hidden="1">
      <c r="A295" s="10" t="s">
        <v>294</v>
      </c>
      <c r="B295" s="75">
        <v>1440</v>
      </c>
    </row>
    <row r="296" spans="1:2" hidden="1">
      <c r="A296" s="67" t="s">
        <v>295</v>
      </c>
      <c r="B296" s="76">
        <v>541</v>
      </c>
    </row>
    <row r="297" spans="1:2" hidden="1">
      <c r="A297" s="10" t="s">
        <v>296</v>
      </c>
      <c r="B297" s="75">
        <v>830</v>
      </c>
    </row>
    <row r="298" spans="1:2" hidden="1">
      <c r="A298" s="10" t="s">
        <v>297</v>
      </c>
      <c r="B298" s="75">
        <v>366</v>
      </c>
    </row>
    <row r="299" spans="1:2" hidden="1">
      <c r="A299" s="67" t="s">
        <v>298</v>
      </c>
      <c r="B299" s="76">
        <v>402</v>
      </c>
    </row>
    <row r="300" spans="1:2" hidden="1">
      <c r="A300" s="10" t="s">
        <v>299</v>
      </c>
      <c r="B300" s="75">
        <v>977</v>
      </c>
    </row>
    <row r="301" spans="1:2" hidden="1">
      <c r="A301" s="10" t="s">
        <v>300</v>
      </c>
      <c r="B301" s="75">
        <v>803</v>
      </c>
    </row>
    <row r="302" spans="1:2" hidden="1">
      <c r="A302" s="67" t="s">
        <v>301</v>
      </c>
      <c r="B302" s="76">
        <v>288</v>
      </c>
    </row>
    <row r="303" spans="1:2" hidden="1">
      <c r="A303" s="10" t="s">
        <v>302</v>
      </c>
      <c r="B303" s="75">
        <v>189</v>
      </c>
    </row>
    <row r="304" spans="1:2" hidden="1">
      <c r="A304" s="10" t="s">
        <v>303</v>
      </c>
      <c r="B304" s="75">
        <v>256</v>
      </c>
    </row>
    <row r="305" spans="1:2" hidden="1">
      <c r="A305" s="67" t="s">
        <v>304</v>
      </c>
      <c r="B305" s="76">
        <v>458</v>
      </c>
    </row>
    <row r="306" spans="1:2" ht="15.75" hidden="1" thickBot="1">
      <c r="A306" s="69" t="s">
        <v>305</v>
      </c>
      <c r="B306" s="78">
        <v>37844</v>
      </c>
    </row>
    <row r="307" spans="1:2" hidden="1">
      <c r="A307" s="10" t="s">
        <v>306</v>
      </c>
      <c r="B307" s="75">
        <v>24941</v>
      </c>
    </row>
    <row r="308" spans="1:2" hidden="1">
      <c r="A308" s="10" t="s">
        <v>307</v>
      </c>
      <c r="B308" s="75">
        <v>602</v>
      </c>
    </row>
    <row r="309" spans="1:2" hidden="1">
      <c r="A309" s="67" t="s">
        <v>308</v>
      </c>
      <c r="B309" s="76">
        <v>119</v>
      </c>
    </row>
    <row r="310" spans="1:2" hidden="1">
      <c r="A310" s="10" t="s">
        <v>309</v>
      </c>
      <c r="B310" s="75">
        <v>597</v>
      </c>
    </row>
    <row r="311" spans="1:2" hidden="1">
      <c r="A311" s="10" t="s">
        <v>310</v>
      </c>
      <c r="B311" s="75">
        <v>644</v>
      </c>
    </row>
    <row r="312" spans="1:2" hidden="1">
      <c r="A312" s="67" t="s">
        <v>311</v>
      </c>
      <c r="B312" s="76">
        <v>704</v>
      </c>
    </row>
    <row r="313" spans="1:2" hidden="1">
      <c r="A313" s="10" t="s">
        <v>312</v>
      </c>
      <c r="B313" s="75">
        <v>220</v>
      </c>
    </row>
    <row r="314" spans="1:2" hidden="1">
      <c r="A314" s="10" t="s">
        <v>313</v>
      </c>
      <c r="B314" s="75">
        <v>951</v>
      </c>
    </row>
    <row r="315" spans="1:2" hidden="1">
      <c r="A315" s="67" t="s">
        <v>314</v>
      </c>
      <c r="B315" s="76">
        <v>676</v>
      </c>
    </row>
    <row r="316" spans="1:2" hidden="1">
      <c r="A316" s="10" t="s">
        <v>315</v>
      </c>
      <c r="B316" s="75">
        <v>428</v>
      </c>
    </row>
    <row r="317" spans="1:2" hidden="1">
      <c r="A317" s="10" t="s">
        <v>316</v>
      </c>
      <c r="B317" s="75">
        <v>111</v>
      </c>
    </row>
    <row r="318" spans="1:2" hidden="1">
      <c r="A318" s="67" t="s">
        <v>317</v>
      </c>
      <c r="B318" s="76">
        <v>121</v>
      </c>
    </row>
    <row r="319" spans="1:2" hidden="1">
      <c r="A319" s="10" t="s">
        <v>318</v>
      </c>
      <c r="B319" s="75">
        <v>960</v>
      </c>
    </row>
    <row r="320" spans="1:2" hidden="1">
      <c r="A320" s="10" t="s">
        <v>319</v>
      </c>
      <c r="B320" s="75">
        <v>334</v>
      </c>
    </row>
    <row r="321" spans="1:2" hidden="1">
      <c r="A321" s="67" t="s">
        <v>320</v>
      </c>
      <c r="B321" s="76">
        <v>530</v>
      </c>
    </row>
    <row r="322" spans="1:2" hidden="1">
      <c r="A322" s="10" t="s">
        <v>321</v>
      </c>
      <c r="B322" s="75">
        <v>1717</v>
      </c>
    </row>
    <row r="323" spans="1:2" hidden="1">
      <c r="A323" s="10" t="s">
        <v>322</v>
      </c>
      <c r="B323" s="75">
        <v>682</v>
      </c>
    </row>
    <row r="324" spans="1:2" hidden="1">
      <c r="A324" s="67" t="s">
        <v>323</v>
      </c>
      <c r="B324" s="76">
        <v>254</v>
      </c>
    </row>
    <row r="325" spans="1:2" hidden="1">
      <c r="A325" s="10" t="s">
        <v>324</v>
      </c>
      <c r="B325" s="75">
        <v>865</v>
      </c>
    </row>
    <row r="326" spans="1:2" hidden="1">
      <c r="A326" s="10" t="s">
        <v>325</v>
      </c>
      <c r="B326" s="75">
        <v>2510</v>
      </c>
    </row>
    <row r="327" spans="1:2" hidden="1">
      <c r="A327" s="67" t="s">
        <v>326</v>
      </c>
      <c r="B327" s="76">
        <v>1294</v>
      </c>
    </row>
    <row r="328" spans="1:2" hidden="1">
      <c r="A328" s="10" t="s">
        <v>327</v>
      </c>
      <c r="B328" s="75">
        <v>1069</v>
      </c>
    </row>
    <row r="329" spans="1:2" hidden="1">
      <c r="A329" s="10" t="s">
        <v>328</v>
      </c>
      <c r="B329" s="75">
        <v>2257</v>
      </c>
    </row>
    <row r="330" spans="1:2" hidden="1">
      <c r="A330" s="67" t="s">
        <v>329</v>
      </c>
      <c r="B330" s="76">
        <v>566</v>
      </c>
    </row>
    <row r="331" spans="1:2" hidden="1">
      <c r="A331" s="10" t="s">
        <v>330</v>
      </c>
      <c r="B331" s="75">
        <v>100</v>
      </c>
    </row>
    <row r="332" spans="1:2" ht="15.75" hidden="1" thickBot="1">
      <c r="A332" s="69" t="s">
        <v>331</v>
      </c>
      <c r="B332" s="78">
        <v>43252</v>
      </c>
    </row>
    <row r="333" spans="1:2" hidden="1">
      <c r="A333" s="10" t="s">
        <v>332</v>
      </c>
      <c r="B333" s="75">
        <v>3042</v>
      </c>
    </row>
    <row r="334" spans="1:2" hidden="1">
      <c r="A334" s="10" t="s">
        <v>333</v>
      </c>
      <c r="B334" s="75">
        <v>1970</v>
      </c>
    </row>
    <row r="335" spans="1:2" hidden="1">
      <c r="A335" s="67" t="s">
        <v>334</v>
      </c>
      <c r="B335" s="76">
        <v>328</v>
      </c>
    </row>
    <row r="336" spans="1:2" hidden="1">
      <c r="A336" s="10" t="s">
        <v>335</v>
      </c>
      <c r="B336" s="75">
        <v>3588</v>
      </c>
    </row>
    <row r="337" spans="1:2" hidden="1">
      <c r="A337" s="10" t="s">
        <v>336</v>
      </c>
      <c r="B337" s="75">
        <v>378</v>
      </c>
    </row>
    <row r="338" spans="1:2" hidden="1">
      <c r="A338" s="67" t="s">
        <v>337</v>
      </c>
      <c r="B338" s="76">
        <v>508</v>
      </c>
    </row>
    <row r="339" spans="1:2" hidden="1">
      <c r="A339" s="10" t="s">
        <v>338</v>
      </c>
      <c r="B339" s="75">
        <v>2885</v>
      </c>
    </row>
    <row r="340" spans="1:2" hidden="1">
      <c r="A340" s="10" t="s">
        <v>339</v>
      </c>
      <c r="B340" s="75">
        <v>2167</v>
      </c>
    </row>
    <row r="341" spans="1:2" hidden="1">
      <c r="A341" s="67" t="s">
        <v>340</v>
      </c>
      <c r="B341" s="76">
        <v>307</v>
      </c>
    </row>
    <row r="342" spans="1:2" hidden="1">
      <c r="A342" s="10" t="s">
        <v>341</v>
      </c>
      <c r="B342" s="75">
        <v>218</v>
      </c>
    </row>
    <row r="343" spans="1:2" hidden="1">
      <c r="A343" s="10" t="s">
        <v>342</v>
      </c>
      <c r="B343" s="75">
        <v>291</v>
      </c>
    </row>
    <row r="344" spans="1:2" hidden="1">
      <c r="A344" s="67" t="s">
        <v>343</v>
      </c>
      <c r="B344" s="76">
        <v>180</v>
      </c>
    </row>
    <row r="345" spans="1:2" hidden="1">
      <c r="A345" s="10" t="s">
        <v>344</v>
      </c>
      <c r="B345" s="75">
        <v>100</v>
      </c>
    </row>
    <row r="346" spans="1:2" hidden="1">
      <c r="A346" s="10" t="s">
        <v>345</v>
      </c>
      <c r="B346" s="75">
        <v>106</v>
      </c>
    </row>
    <row r="347" spans="1:2" hidden="1">
      <c r="A347" s="67" t="s">
        <v>346</v>
      </c>
      <c r="B347" s="76">
        <v>343</v>
      </c>
    </row>
    <row r="348" spans="1:2" hidden="1">
      <c r="A348" s="10" t="s">
        <v>347</v>
      </c>
      <c r="B348" s="75">
        <v>197</v>
      </c>
    </row>
    <row r="349" spans="1:2" hidden="1">
      <c r="A349" s="10" t="s">
        <v>348</v>
      </c>
      <c r="B349" s="75">
        <v>604</v>
      </c>
    </row>
    <row r="350" spans="1:2" hidden="1">
      <c r="A350" s="67" t="s">
        <v>349</v>
      </c>
      <c r="B350" s="76">
        <v>100</v>
      </c>
    </row>
    <row r="351" spans="1:2" hidden="1">
      <c r="A351" s="10" t="s">
        <v>350</v>
      </c>
      <c r="B351" s="75">
        <v>129</v>
      </c>
    </row>
    <row r="352" spans="1:2" hidden="1">
      <c r="A352" s="10" t="s">
        <v>351</v>
      </c>
      <c r="B352" s="75">
        <v>672</v>
      </c>
    </row>
    <row r="353" spans="1:2" hidden="1">
      <c r="A353" s="67" t="s">
        <v>352</v>
      </c>
      <c r="B353" s="76">
        <v>730</v>
      </c>
    </row>
    <row r="354" spans="1:2" hidden="1">
      <c r="A354" s="71" t="s">
        <v>353</v>
      </c>
      <c r="B354" s="79">
        <v>100</v>
      </c>
    </row>
    <row r="355" spans="1:2" hidden="1">
      <c r="A355" s="67" t="s">
        <v>354</v>
      </c>
      <c r="B355" s="76">
        <v>1002</v>
      </c>
    </row>
    <row r="356" spans="1:2" ht="15.75" hidden="1" thickBot="1">
      <c r="A356" s="68" t="s">
        <v>355</v>
      </c>
      <c r="B356" s="77">
        <v>19945</v>
      </c>
    </row>
    <row r="357" spans="1:2" hidden="1">
      <c r="A357" s="10" t="s">
        <v>356</v>
      </c>
      <c r="B357" s="75">
        <v>7180</v>
      </c>
    </row>
    <row r="358" spans="1:2" hidden="1">
      <c r="A358" s="10" t="s">
        <v>357</v>
      </c>
      <c r="B358" s="75">
        <v>2438</v>
      </c>
    </row>
    <row r="359" spans="1:2" hidden="1">
      <c r="A359" s="67" t="s">
        <v>358</v>
      </c>
      <c r="B359" s="76">
        <v>183</v>
      </c>
    </row>
    <row r="360" spans="1:2" hidden="1">
      <c r="A360" s="10" t="s">
        <v>359</v>
      </c>
      <c r="B360" s="75">
        <v>282</v>
      </c>
    </row>
    <row r="361" spans="1:2" hidden="1">
      <c r="A361" s="10" t="s">
        <v>360</v>
      </c>
      <c r="B361" s="75">
        <v>1192</v>
      </c>
    </row>
    <row r="362" spans="1:2" hidden="1">
      <c r="A362" s="67" t="s">
        <v>361</v>
      </c>
      <c r="B362" s="76">
        <v>160</v>
      </c>
    </row>
    <row r="363" spans="1:2" hidden="1">
      <c r="A363" s="10" t="s">
        <v>362</v>
      </c>
      <c r="B363" s="75">
        <v>100</v>
      </c>
    </row>
    <row r="364" spans="1:2" hidden="1">
      <c r="A364" s="10" t="s">
        <v>363</v>
      </c>
      <c r="B364" s="75">
        <v>205</v>
      </c>
    </row>
    <row r="365" spans="1:2" hidden="1">
      <c r="A365" s="67" t="s">
        <v>364</v>
      </c>
      <c r="B365" s="76">
        <v>1016</v>
      </c>
    </row>
    <row r="366" spans="1:2" hidden="1">
      <c r="A366" s="10" t="s">
        <v>365</v>
      </c>
      <c r="B366" s="75">
        <v>309</v>
      </c>
    </row>
    <row r="367" spans="1:2" hidden="1">
      <c r="A367" s="10" t="s">
        <v>366</v>
      </c>
      <c r="B367" s="75">
        <v>1788</v>
      </c>
    </row>
    <row r="368" spans="1:2" hidden="1">
      <c r="A368" s="67" t="s">
        <v>367</v>
      </c>
      <c r="B368" s="76">
        <v>189</v>
      </c>
    </row>
    <row r="369" spans="1:2" hidden="1">
      <c r="A369" s="10" t="s">
        <v>368</v>
      </c>
      <c r="B369" s="75">
        <v>194</v>
      </c>
    </row>
    <row r="370" spans="1:2" hidden="1">
      <c r="A370" s="10" t="s">
        <v>369</v>
      </c>
      <c r="B370" s="75">
        <v>183</v>
      </c>
    </row>
    <row r="371" spans="1:2" hidden="1">
      <c r="A371" s="67" t="s">
        <v>370</v>
      </c>
      <c r="B371" s="76">
        <v>267</v>
      </c>
    </row>
    <row r="372" spans="1:2" hidden="1">
      <c r="A372" s="10" t="s">
        <v>371</v>
      </c>
      <c r="B372" s="75">
        <v>597</v>
      </c>
    </row>
    <row r="373" spans="1:2" hidden="1">
      <c r="A373" s="10" t="s">
        <v>372</v>
      </c>
      <c r="B373" s="75">
        <v>3616</v>
      </c>
    </row>
    <row r="374" spans="1:2" hidden="1">
      <c r="A374" s="67" t="s">
        <v>373</v>
      </c>
      <c r="B374" s="76">
        <v>257</v>
      </c>
    </row>
    <row r="375" spans="1:2" hidden="1">
      <c r="A375" s="10" t="s">
        <v>374</v>
      </c>
      <c r="B375" s="75">
        <v>100</v>
      </c>
    </row>
    <row r="376" spans="1:2" hidden="1">
      <c r="A376" s="10" t="s">
        <v>375</v>
      </c>
      <c r="B376" s="75">
        <v>197</v>
      </c>
    </row>
    <row r="377" spans="1:2" hidden="1">
      <c r="A377" s="67" t="s">
        <v>376</v>
      </c>
      <c r="B377" s="76">
        <v>933</v>
      </c>
    </row>
    <row r="378" spans="1:2" hidden="1">
      <c r="A378" s="10" t="s">
        <v>377</v>
      </c>
      <c r="B378" s="75">
        <v>257</v>
      </c>
    </row>
    <row r="379" spans="1:2" hidden="1">
      <c r="A379" s="10" t="s">
        <v>378</v>
      </c>
      <c r="B379" s="75">
        <v>110</v>
      </c>
    </row>
    <row r="380" spans="1:2" hidden="1">
      <c r="A380" s="67" t="s">
        <v>379</v>
      </c>
      <c r="B380" s="76">
        <v>603</v>
      </c>
    </row>
    <row r="381" spans="1:2" hidden="1">
      <c r="A381" s="10" t="s">
        <v>380</v>
      </c>
      <c r="B381" s="75">
        <v>1239</v>
      </c>
    </row>
    <row r="382" spans="1:2" hidden="1">
      <c r="A382" s="10" t="s">
        <v>381</v>
      </c>
      <c r="B382" s="75">
        <v>250</v>
      </c>
    </row>
    <row r="383" spans="1:2" hidden="1">
      <c r="A383" s="67" t="s">
        <v>382</v>
      </c>
      <c r="B383" s="76">
        <v>303</v>
      </c>
    </row>
    <row r="384" spans="1:2" hidden="1">
      <c r="A384" s="10" t="s">
        <v>383</v>
      </c>
      <c r="B384" s="75">
        <v>217</v>
      </c>
    </row>
    <row r="385" spans="1:2" hidden="1">
      <c r="A385" s="10" t="s">
        <v>384</v>
      </c>
      <c r="B385" s="75">
        <v>231</v>
      </c>
    </row>
    <row r="386" spans="1:2" hidden="1">
      <c r="A386" s="67" t="s">
        <v>385</v>
      </c>
      <c r="B386" s="76">
        <v>258</v>
      </c>
    </row>
    <row r="387" spans="1:2" hidden="1">
      <c r="A387" s="10" t="s">
        <v>386</v>
      </c>
      <c r="B387" s="75">
        <v>147</v>
      </c>
    </row>
    <row r="388" spans="1:2" hidden="1">
      <c r="A388" s="10" t="s">
        <v>387</v>
      </c>
      <c r="B388" s="75">
        <v>175</v>
      </c>
    </row>
    <row r="389" spans="1:2" hidden="1">
      <c r="A389" s="67" t="s">
        <v>388</v>
      </c>
      <c r="B389" s="76">
        <v>330</v>
      </c>
    </row>
    <row r="390" spans="1:2" hidden="1">
      <c r="A390" s="10" t="s">
        <v>389</v>
      </c>
      <c r="B390" s="75">
        <v>100</v>
      </c>
    </row>
    <row r="391" spans="1:2" hidden="1">
      <c r="A391" s="10" t="s">
        <v>390</v>
      </c>
      <c r="B391" s="75">
        <v>104</v>
      </c>
    </row>
    <row r="392" spans="1:2" hidden="1">
      <c r="A392" s="67" t="s">
        <v>391</v>
      </c>
      <c r="B392" s="76">
        <v>174</v>
      </c>
    </row>
    <row r="393" spans="1:2" hidden="1">
      <c r="A393" s="10" t="s">
        <v>392</v>
      </c>
      <c r="B393" s="75">
        <v>1657</v>
      </c>
    </row>
    <row r="394" spans="1:2" hidden="1">
      <c r="A394" s="10" t="s">
        <v>393</v>
      </c>
      <c r="B394" s="75">
        <v>1283</v>
      </c>
    </row>
    <row r="395" spans="1:2" hidden="1">
      <c r="A395" s="67" t="s">
        <v>394</v>
      </c>
      <c r="B395" s="76">
        <v>1092</v>
      </c>
    </row>
    <row r="396" spans="1:2" hidden="1">
      <c r="A396" s="10" t="s">
        <v>395</v>
      </c>
      <c r="B396" s="75">
        <v>295</v>
      </c>
    </row>
    <row r="397" spans="1:2" hidden="1">
      <c r="A397" s="10" t="s">
        <v>396</v>
      </c>
      <c r="B397" s="75">
        <v>605</v>
      </c>
    </row>
    <row r="398" spans="1:2" hidden="1">
      <c r="A398" s="67" t="s">
        <v>397</v>
      </c>
      <c r="B398" s="76">
        <v>1531</v>
      </c>
    </row>
    <row r="399" spans="1:2" hidden="1">
      <c r="A399" s="10" t="s">
        <v>398</v>
      </c>
      <c r="B399" s="75">
        <v>646</v>
      </c>
    </row>
    <row r="400" spans="1:2" hidden="1">
      <c r="A400" s="67" t="s">
        <v>399</v>
      </c>
      <c r="B400" s="76">
        <v>119</v>
      </c>
    </row>
    <row r="401" spans="1:2" ht="15.75" hidden="1" thickBot="1">
      <c r="A401" s="68" t="s">
        <v>400</v>
      </c>
      <c r="B401" s="77">
        <v>33112</v>
      </c>
    </row>
    <row r="402" spans="1:2" hidden="1">
      <c r="A402" s="10" t="s">
        <v>401</v>
      </c>
      <c r="B402" s="75">
        <v>10250</v>
      </c>
    </row>
    <row r="403" spans="1:2" hidden="1">
      <c r="A403" s="10" t="s">
        <v>402</v>
      </c>
      <c r="B403" s="75">
        <v>3367</v>
      </c>
    </row>
    <row r="404" spans="1:2" hidden="1">
      <c r="A404" s="67" t="s">
        <v>403</v>
      </c>
      <c r="B404" s="76">
        <v>409</v>
      </c>
    </row>
    <row r="405" spans="1:2" hidden="1">
      <c r="A405" s="10" t="s">
        <v>404</v>
      </c>
      <c r="B405" s="75">
        <v>381</v>
      </c>
    </row>
    <row r="406" spans="1:2" hidden="1">
      <c r="A406" s="10" t="s">
        <v>405</v>
      </c>
      <c r="B406" s="75">
        <v>154</v>
      </c>
    </row>
    <row r="407" spans="1:2" hidden="1">
      <c r="A407" s="67" t="s">
        <v>406</v>
      </c>
      <c r="B407" s="76">
        <v>136</v>
      </c>
    </row>
    <row r="408" spans="1:2" hidden="1">
      <c r="A408" s="10" t="s">
        <v>407</v>
      </c>
      <c r="B408" s="75">
        <v>158</v>
      </c>
    </row>
    <row r="409" spans="1:2" hidden="1">
      <c r="A409" s="10" t="s">
        <v>408</v>
      </c>
      <c r="B409" s="75">
        <v>537</v>
      </c>
    </row>
    <row r="410" spans="1:2" hidden="1">
      <c r="A410" s="67" t="s">
        <v>409</v>
      </c>
      <c r="B410" s="76">
        <v>318</v>
      </c>
    </row>
    <row r="411" spans="1:2" hidden="1">
      <c r="A411" s="10" t="s">
        <v>410</v>
      </c>
      <c r="B411" s="75">
        <v>909</v>
      </c>
    </row>
    <row r="412" spans="1:2" hidden="1">
      <c r="A412" s="10" t="s">
        <v>411</v>
      </c>
      <c r="B412" s="75">
        <v>498</v>
      </c>
    </row>
    <row r="413" spans="1:2" hidden="1">
      <c r="A413" s="67" t="s">
        <v>412</v>
      </c>
      <c r="B413" s="76">
        <v>138</v>
      </c>
    </row>
    <row r="414" spans="1:2" hidden="1">
      <c r="A414" s="10" t="s">
        <v>413</v>
      </c>
      <c r="B414" s="75">
        <v>198</v>
      </c>
    </row>
    <row r="415" spans="1:2" hidden="1">
      <c r="A415" s="10" t="s">
        <v>414</v>
      </c>
      <c r="B415" s="75">
        <v>108</v>
      </c>
    </row>
    <row r="416" spans="1:2" hidden="1">
      <c r="A416" s="67" t="s">
        <v>415</v>
      </c>
      <c r="B416" s="76">
        <v>100</v>
      </c>
    </row>
    <row r="417" spans="1:2" hidden="1">
      <c r="A417" s="10" t="s">
        <v>416</v>
      </c>
      <c r="B417" s="75">
        <v>1777</v>
      </c>
    </row>
    <row r="418" spans="1:2" hidden="1">
      <c r="A418" s="10" t="s">
        <v>417</v>
      </c>
      <c r="B418" s="75">
        <v>727</v>
      </c>
    </row>
    <row r="419" spans="1:2" hidden="1">
      <c r="A419" s="67" t="s">
        <v>418</v>
      </c>
      <c r="B419" s="76">
        <v>242</v>
      </c>
    </row>
    <row r="420" spans="1:2" hidden="1">
      <c r="A420" s="10" t="s">
        <v>419</v>
      </c>
      <c r="B420" s="75">
        <v>348</v>
      </c>
    </row>
    <row r="421" spans="1:2" hidden="1">
      <c r="A421" s="10" t="s">
        <v>420</v>
      </c>
      <c r="B421" s="75">
        <v>242</v>
      </c>
    </row>
    <row r="422" spans="1:2" hidden="1">
      <c r="A422" s="67" t="s">
        <v>421</v>
      </c>
      <c r="B422" s="76">
        <v>239</v>
      </c>
    </row>
    <row r="423" spans="1:2" hidden="1">
      <c r="A423" s="10" t="s">
        <v>422</v>
      </c>
      <c r="B423" s="75">
        <v>392</v>
      </c>
    </row>
    <row r="424" spans="1:2" hidden="1">
      <c r="A424" s="10" t="s">
        <v>423</v>
      </c>
      <c r="B424" s="75">
        <v>688</v>
      </c>
    </row>
    <row r="425" spans="1:2" hidden="1">
      <c r="A425" s="67" t="s">
        <v>424</v>
      </c>
      <c r="B425" s="76">
        <v>144</v>
      </c>
    </row>
    <row r="426" spans="1:2" ht="15.75" hidden="1" thickBot="1">
      <c r="A426" s="69" t="s">
        <v>425</v>
      </c>
      <c r="B426" s="78">
        <v>22460</v>
      </c>
    </row>
    <row r="427" spans="1:2" hidden="1">
      <c r="A427" s="10" t="s">
        <v>426</v>
      </c>
      <c r="B427" s="75">
        <v>218</v>
      </c>
    </row>
    <row r="428" spans="1:2" hidden="1">
      <c r="A428" s="10" t="s">
        <v>427</v>
      </c>
      <c r="B428" s="75">
        <v>913</v>
      </c>
    </row>
    <row r="429" spans="1:2" hidden="1">
      <c r="A429" s="67" t="s">
        <v>428</v>
      </c>
      <c r="B429" s="76">
        <v>1482</v>
      </c>
    </row>
    <row r="430" spans="1:2" hidden="1">
      <c r="A430" s="10" t="s">
        <v>429</v>
      </c>
      <c r="B430" s="75">
        <v>419</v>
      </c>
    </row>
    <row r="431" spans="1:2" hidden="1">
      <c r="A431" s="10" t="s">
        <v>430</v>
      </c>
      <c r="B431" s="75">
        <v>3249</v>
      </c>
    </row>
    <row r="432" spans="1:2" hidden="1">
      <c r="A432" s="67" t="s">
        <v>431</v>
      </c>
      <c r="B432" s="76">
        <v>100</v>
      </c>
    </row>
    <row r="433" spans="1:2" hidden="1">
      <c r="A433" s="10" t="s">
        <v>432</v>
      </c>
      <c r="B433" s="75">
        <v>121</v>
      </c>
    </row>
    <row r="434" spans="1:2" hidden="1">
      <c r="A434" s="10" t="s">
        <v>433</v>
      </c>
      <c r="B434" s="75">
        <v>113</v>
      </c>
    </row>
    <row r="435" spans="1:2" hidden="1">
      <c r="A435" s="67" t="s">
        <v>434</v>
      </c>
      <c r="B435" s="76">
        <v>130</v>
      </c>
    </row>
    <row r="436" spans="1:2" hidden="1">
      <c r="A436" s="10" t="s">
        <v>435</v>
      </c>
      <c r="B436" s="75">
        <v>403</v>
      </c>
    </row>
    <row r="437" spans="1:2" hidden="1">
      <c r="A437" s="10" t="s">
        <v>436</v>
      </c>
      <c r="B437" s="75">
        <v>487</v>
      </c>
    </row>
    <row r="438" spans="1:2" hidden="1">
      <c r="A438" s="67" t="s">
        <v>437</v>
      </c>
      <c r="B438" s="76">
        <v>355</v>
      </c>
    </row>
    <row r="439" spans="1:2" hidden="1">
      <c r="A439" s="10" t="s">
        <v>438</v>
      </c>
      <c r="B439" s="75">
        <v>171</v>
      </c>
    </row>
    <row r="440" spans="1:2" hidden="1">
      <c r="A440" s="10" t="s">
        <v>439</v>
      </c>
      <c r="B440" s="75">
        <v>110</v>
      </c>
    </row>
    <row r="441" spans="1:2" hidden="1">
      <c r="A441" s="67" t="s">
        <v>440</v>
      </c>
      <c r="B441" s="76">
        <v>100</v>
      </c>
    </row>
    <row r="442" spans="1:2" hidden="1">
      <c r="A442" s="10" t="s">
        <v>441</v>
      </c>
      <c r="B442" s="75">
        <v>346</v>
      </c>
    </row>
    <row r="443" spans="1:2" hidden="1">
      <c r="A443" s="10" t="s">
        <v>442</v>
      </c>
      <c r="B443" s="75">
        <v>114</v>
      </c>
    </row>
    <row r="444" spans="1:2" hidden="1">
      <c r="A444" s="67" t="s">
        <v>443</v>
      </c>
      <c r="B444" s="76">
        <v>274</v>
      </c>
    </row>
    <row r="445" spans="1:2" hidden="1">
      <c r="A445" s="10" t="s">
        <v>444</v>
      </c>
      <c r="B445" s="75">
        <v>1362</v>
      </c>
    </row>
    <row r="446" spans="1:2" ht="15.75" hidden="1" thickBot="1">
      <c r="A446" s="69" t="s">
        <v>445</v>
      </c>
      <c r="B446" s="78">
        <v>10467</v>
      </c>
    </row>
    <row r="447" spans="1:2" ht="15.75" thickBot="1">
      <c r="A447" s="72" t="s">
        <v>446</v>
      </c>
      <c r="B447" s="78">
        <v>734388</v>
      </c>
    </row>
    <row r="448" spans="1:2">
      <c r="B448" s="53"/>
    </row>
    <row r="449" spans="1:2">
      <c r="A449" t="s">
        <v>504</v>
      </c>
      <c r="B449" s="53"/>
    </row>
    <row r="450" spans="1:2">
      <c r="A450" t="s">
        <v>503</v>
      </c>
    </row>
    <row r="451" spans="1:2">
      <c r="B451" s="53"/>
    </row>
  </sheetData>
  <autoFilter ref="A2:B447">
    <filterColumn colId="0">
      <filters>
        <filter val="1101 Eigersund"/>
        <filter val="1102 Sandnes"/>
        <filter val="1103 Stavanger"/>
        <filter val="1106 Haugesund"/>
        <filter val="1111 Sokndal"/>
        <filter val="1112 Lund"/>
        <filter val="1114 Bjerkreim"/>
        <filter val="1119 Hå"/>
        <filter val="1120 Klepp"/>
        <filter val="1121 Time"/>
        <filter val="1122 Gjesdal"/>
        <filter val="1124 Sola"/>
        <filter val="1127 Randaberg"/>
        <filter val="1129 Forsand"/>
        <filter val="1130 Strand"/>
        <filter val="1133 Hjelmeland"/>
        <filter val="1134 Suldal"/>
        <filter val="1135 Sauda"/>
        <filter val="1141 Finnøy"/>
        <filter val="1142 Rennesøy"/>
        <filter val="1144 Kvitsøy"/>
        <filter val="1145 Bokn"/>
        <filter val="1146 Tysvær"/>
        <filter val="1149 Karmøy"/>
        <filter val="1151 Utsira"/>
        <filter val="1160 Vindafjord"/>
        <filter val="Heile landet"/>
        <filter val="Rogaland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Oppsummering</vt:lpstr>
      <vt:lpstr>Tidleg innsats skole</vt:lpstr>
      <vt:lpstr>Hab og rehab</vt:lpstr>
      <vt:lpstr>Rus</vt:lpstr>
      <vt:lpstr>Helsestasjons- og skolehelse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Aano, Anders</dc:creator>
  <cp:lastModifiedBy>Tor Olav Hauge</cp:lastModifiedBy>
  <dcterms:created xsi:type="dcterms:W3CDTF">2016-10-11T06:54:43Z</dcterms:created>
  <dcterms:modified xsi:type="dcterms:W3CDTF">2016-10-18T11:01:51Z</dcterms:modified>
</cp:coreProperties>
</file>