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.sharepoint.com/sites/SFOV-Tilsyn-Lrernormen/Delte dokumenter/Lærernormen/"/>
    </mc:Choice>
  </mc:AlternateContent>
  <xr:revisionPtr revIDLastSave="509" documentId="8_{6CE8821C-307D-48DC-9811-2A4939ABAA70}" xr6:coauthVersionLast="47" xr6:coauthVersionMax="47" xr10:uidLastSave="{F5E7742E-978F-4632-B81B-AE3B46A15EF7}"/>
  <bookViews>
    <workbookView xWindow="-120" yWindow="-120" windowWidth="38640" windowHeight="21120" xr2:uid="{10215AD7-7308-4A8D-BF08-6599F3D6FAF1}"/>
  </bookViews>
  <sheets>
    <sheet name="Beregning av gruppestørrels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O7" i="1"/>
  <c r="O12" i="1"/>
  <c r="O17" i="1"/>
  <c r="K10" i="1"/>
  <c r="J10" i="1"/>
  <c r="I10" i="1"/>
  <c r="D13" i="1"/>
  <c r="D14" i="1"/>
  <c r="D15" i="1"/>
  <c r="D26" i="1"/>
  <c r="U20" i="1" s="1"/>
  <c r="C26" i="1"/>
  <c r="T20" i="1" s="1"/>
  <c r="B26" i="1"/>
  <c r="S20" i="1" s="1"/>
  <c r="H9" i="1"/>
  <c r="I9" i="1"/>
  <c r="J9" i="1"/>
  <c r="K9" i="1"/>
  <c r="H10" i="1"/>
  <c r="K8" i="1"/>
  <c r="J8" i="1"/>
  <c r="I8" i="1"/>
  <c r="H8" i="1"/>
  <c r="D10" i="1"/>
  <c r="D9" i="1"/>
  <c r="D8" i="1"/>
  <c r="D5" i="1"/>
  <c r="D4" i="1"/>
  <c r="D2" i="1"/>
  <c r="L10" i="1" l="1"/>
  <c r="D6" i="1"/>
  <c r="L8" i="1"/>
  <c r="L9" i="1"/>
  <c r="D11" i="1"/>
  <c r="D16" i="1"/>
  <c r="S19" i="1" l="1"/>
  <c r="S21" i="1" s="1"/>
  <c r="U19" i="1"/>
  <c r="U21" i="1" s="1"/>
  <c r="T19" i="1"/>
  <c r="T21" i="1" s="1"/>
</calcChain>
</file>

<file path=xl/sharedStrings.xml><?xml version="1.0" encoding="utf-8"?>
<sst xmlns="http://schemas.openxmlformats.org/spreadsheetml/2006/main" count="61" uniqueCount="41">
  <si>
    <t>Elever</t>
  </si>
  <si>
    <t>1. trinn</t>
  </si>
  <si>
    <t>2. trinn</t>
  </si>
  <si>
    <t>3. trinn</t>
  </si>
  <si>
    <t>4. trinn</t>
  </si>
  <si>
    <t>5. trinn</t>
  </si>
  <si>
    <t>6. trinn</t>
  </si>
  <si>
    <t>7. trinn</t>
  </si>
  <si>
    <t>8. trinn</t>
  </si>
  <si>
    <t>9. trinn</t>
  </si>
  <si>
    <t>10. trinn</t>
  </si>
  <si>
    <t>Timetallsfordeling</t>
  </si>
  <si>
    <t>Elevtimer</t>
  </si>
  <si>
    <t>Antall elevtimer 1.-4. trinn</t>
  </si>
  <si>
    <t>Spesialundervisning</t>
  </si>
  <si>
    <t>1.-4. trinn</t>
  </si>
  <si>
    <t>5.-7. trinn</t>
  </si>
  <si>
    <t>8.-10. trinn</t>
  </si>
  <si>
    <t>1-75 timer</t>
  </si>
  <si>
    <t>191-270 timer</t>
  </si>
  <si>
    <t>76-190 timer</t>
  </si>
  <si>
    <t>271+ timer</t>
  </si>
  <si>
    <t>5. til 7. trinn</t>
  </si>
  <si>
    <t>Elever med særskilt norsk</t>
  </si>
  <si>
    <t>Teller</t>
  </si>
  <si>
    <t>Nevner</t>
  </si>
  <si>
    <t>Årstimer til ordinær undervisning</t>
  </si>
  <si>
    <t>Opplæring på annen målform</t>
  </si>
  <si>
    <t>Opplæring i samisk</t>
  </si>
  <si>
    <t>Opplæring på samisk</t>
  </si>
  <si>
    <t>Gruppestørrelse 2</t>
  </si>
  <si>
    <t>Antall elevtimer 5.-7. trinn</t>
  </si>
  <si>
    <t>Antall elevtimer 8.-10. trinn</t>
  </si>
  <si>
    <t>Fra D-rammen (D20-D23)</t>
  </si>
  <si>
    <t>Fra E-rammen (E1)</t>
  </si>
  <si>
    <t>Fra A-rammen (A1-A11)</t>
  </si>
  <si>
    <t>Fra B-rammen (B20, B9, B10, B11)</t>
  </si>
  <si>
    <t>=</t>
  </si>
  <si>
    <t>(Beregnes forhåndstall)</t>
  </si>
  <si>
    <t>Sum timer til ordinær undervisning</t>
  </si>
  <si>
    <t>Elevtimer til særskilt norsk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</si>
</sst>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0" fillId="2" borderId="0" xfId="0" quotePrefix="1" applyFill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0" xfId="0" applyProtection="1">
      <protection locked="0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D67E-388F-49F3-8436-BAF4DDFA405E}">
  <dimension ref="A1:U33"/>
  <sheetViews>
    <sheetView tabSelected="1" workbookViewId="0">
      <selection activeCell="O15" sqref="O15"/>
    </sheetView>
  </sheetViews>
  <sheetFormatPr baseColWidth="10" defaultRowHeight="15" x14ac:dyDescent="0.25"/>
  <cols>
    <col min="1" max="1" width="32.5703125" style="2" bestFit="1" customWidth="1"/>
    <col min="2" max="13" width="11.42578125" style="2"/>
    <col min="14" max="14" width="24" style="2" bestFit="1" customWidth="1"/>
    <col min="15" max="17" width="11.42578125" style="2"/>
    <col min="18" max="18" width="30.7109375" style="2" customWidth="1"/>
    <col min="19" max="16384" width="11.42578125" style="2"/>
  </cols>
  <sheetData>
    <row r="1" spans="1:15" x14ac:dyDescent="0.25">
      <c r="A1" s="1" t="s">
        <v>35</v>
      </c>
      <c r="B1" s="2" t="s">
        <v>0</v>
      </c>
      <c r="C1" s="2" t="s">
        <v>11</v>
      </c>
      <c r="D1" s="2" t="s">
        <v>12</v>
      </c>
      <c r="G1" s="1" t="s">
        <v>33</v>
      </c>
      <c r="N1" s="1" t="s">
        <v>34</v>
      </c>
    </row>
    <row r="2" spans="1:15" x14ac:dyDescent="0.25">
      <c r="A2" s="2" t="s">
        <v>1</v>
      </c>
      <c r="B2" s="13">
        <v>0</v>
      </c>
      <c r="C2" s="13">
        <v>0</v>
      </c>
      <c r="D2" s="2">
        <f>B2*C2</f>
        <v>0</v>
      </c>
      <c r="G2" s="2" t="s">
        <v>14</v>
      </c>
      <c r="H2" s="2" t="s">
        <v>18</v>
      </c>
      <c r="I2" s="2" t="s">
        <v>20</v>
      </c>
      <c r="J2" s="2" t="s">
        <v>19</v>
      </c>
      <c r="K2" s="2" t="s">
        <v>21</v>
      </c>
      <c r="N2" s="2" t="s">
        <v>23</v>
      </c>
    </row>
    <row r="3" spans="1:15" x14ac:dyDescent="0.25">
      <c r="A3" s="2" t="s">
        <v>2</v>
      </c>
      <c r="B3" s="13">
        <v>0</v>
      </c>
      <c r="C3" s="13">
        <v>0</v>
      </c>
      <c r="D3" s="2">
        <f>B3*C3</f>
        <v>0</v>
      </c>
      <c r="G3" s="2" t="s">
        <v>15</v>
      </c>
      <c r="H3" s="13">
        <v>0</v>
      </c>
      <c r="I3" s="13">
        <v>0</v>
      </c>
      <c r="J3" s="13">
        <v>0</v>
      </c>
      <c r="K3" s="13">
        <v>0</v>
      </c>
      <c r="N3" s="2" t="s">
        <v>1</v>
      </c>
      <c r="O3" s="13">
        <v>0</v>
      </c>
    </row>
    <row r="4" spans="1:15" x14ac:dyDescent="0.25">
      <c r="A4" s="2" t="s">
        <v>3</v>
      </c>
      <c r="B4" s="13">
        <v>0</v>
      </c>
      <c r="C4" s="13">
        <v>0</v>
      </c>
      <c r="D4" s="2">
        <f t="shared" ref="D4:D5" si="0">B4*C4</f>
        <v>0</v>
      </c>
      <c r="G4" s="2" t="s">
        <v>16</v>
      </c>
      <c r="H4" s="13">
        <v>0</v>
      </c>
      <c r="I4" s="13">
        <v>0</v>
      </c>
      <c r="J4" s="13">
        <v>0</v>
      </c>
      <c r="K4" s="13">
        <v>0</v>
      </c>
      <c r="N4" s="2" t="s">
        <v>2</v>
      </c>
      <c r="O4" s="13">
        <v>0</v>
      </c>
    </row>
    <row r="5" spans="1:15" x14ac:dyDescent="0.25">
      <c r="A5" s="2" t="s">
        <v>4</v>
      </c>
      <c r="B5" s="13">
        <v>0</v>
      </c>
      <c r="C5" s="13">
        <v>0</v>
      </c>
      <c r="D5" s="2">
        <f t="shared" si="0"/>
        <v>0</v>
      </c>
      <c r="G5" s="2" t="s">
        <v>17</v>
      </c>
      <c r="H5" s="13">
        <v>0</v>
      </c>
      <c r="I5" s="13">
        <v>0</v>
      </c>
      <c r="J5" s="13">
        <v>0</v>
      </c>
      <c r="K5" s="13">
        <v>0</v>
      </c>
      <c r="N5" s="2" t="s">
        <v>3</v>
      </c>
      <c r="O5" s="13">
        <v>0</v>
      </c>
    </row>
    <row r="6" spans="1:15" x14ac:dyDescent="0.25">
      <c r="A6" s="1" t="s">
        <v>13</v>
      </c>
      <c r="D6" s="3">
        <f>SUM(D2:D5)</f>
        <v>0</v>
      </c>
      <c r="N6" s="2" t="s">
        <v>4</v>
      </c>
      <c r="O6" s="13">
        <v>0</v>
      </c>
    </row>
    <row r="7" spans="1:15" x14ac:dyDescent="0.25">
      <c r="G7" s="1" t="s">
        <v>38</v>
      </c>
      <c r="H7" s="1"/>
      <c r="N7" s="1" t="s">
        <v>40</v>
      </c>
      <c r="O7" s="2">
        <f>SUM(O3:O6)*931/4</f>
        <v>0</v>
      </c>
    </row>
    <row r="8" spans="1:15" x14ac:dyDescent="0.25">
      <c r="A8" s="2" t="s">
        <v>5</v>
      </c>
      <c r="B8" s="13">
        <v>0</v>
      </c>
      <c r="C8" s="13">
        <v>0</v>
      </c>
      <c r="D8" s="2">
        <f>B8*C8</f>
        <v>0</v>
      </c>
      <c r="G8" s="2" t="s">
        <v>15</v>
      </c>
      <c r="H8" s="2">
        <f>H3*57</f>
        <v>0</v>
      </c>
      <c r="I8" s="2">
        <f>I3*134</f>
        <v>0</v>
      </c>
      <c r="J8" s="2">
        <f>J3*222</f>
        <v>0</v>
      </c>
      <c r="K8" s="2">
        <f>K3*513</f>
        <v>0</v>
      </c>
      <c r="L8" s="1">
        <f>SUM(H8:K8)</f>
        <v>0</v>
      </c>
    </row>
    <row r="9" spans="1:15" x14ac:dyDescent="0.25">
      <c r="A9" s="2" t="s">
        <v>6</v>
      </c>
      <c r="B9" s="13">
        <v>0</v>
      </c>
      <c r="C9" s="13">
        <v>0</v>
      </c>
      <c r="D9" s="2">
        <f>B9*C9</f>
        <v>0</v>
      </c>
      <c r="G9" s="2" t="s">
        <v>16</v>
      </c>
      <c r="H9" s="2">
        <f t="shared" ref="H9:H10" si="1">H4*57</f>
        <v>0</v>
      </c>
      <c r="I9" s="2">
        <f t="shared" ref="I9" si="2">I4*134</f>
        <v>0</v>
      </c>
      <c r="J9" s="2">
        <f t="shared" ref="J9" si="3">J4*222</f>
        <v>0</v>
      </c>
      <c r="K9" s="2">
        <f t="shared" ref="K9" si="4">K4*513</f>
        <v>0</v>
      </c>
      <c r="L9" s="1">
        <f>SUM(H9:K9)</f>
        <v>0</v>
      </c>
      <c r="N9" s="2" t="s">
        <v>5</v>
      </c>
      <c r="O9" s="13">
        <v>0</v>
      </c>
    </row>
    <row r="10" spans="1:15" x14ac:dyDescent="0.25">
      <c r="A10" s="2" t="s">
        <v>7</v>
      </c>
      <c r="B10" s="13">
        <v>0</v>
      </c>
      <c r="C10" s="13">
        <v>0</v>
      </c>
      <c r="D10" s="2">
        <f>B10*C10</f>
        <v>0</v>
      </c>
      <c r="G10" s="2" t="s">
        <v>17</v>
      </c>
      <c r="H10" s="2">
        <f t="shared" si="1"/>
        <v>0</v>
      </c>
      <c r="I10" s="2">
        <f>I5*134</f>
        <v>0</v>
      </c>
      <c r="J10" s="2">
        <f>J5*222</f>
        <v>0</v>
      </c>
      <c r="K10" s="2">
        <f>K5*513</f>
        <v>0</v>
      </c>
      <c r="L10" s="1">
        <f>SUM(H10:K10)</f>
        <v>0</v>
      </c>
      <c r="N10" s="2" t="s">
        <v>6</v>
      </c>
      <c r="O10" s="13">
        <v>0</v>
      </c>
    </row>
    <row r="11" spans="1:15" x14ac:dyDescent="0.25">
      <c r="A11" s="1" t="s">
        <v>31</v>
      </c>
      <c r="D11" s="3">
        <f>SUM(D8:D10)</f>
        <v>0</v>
      </c>
      <c r="N11" s="2" t="s">
        <v>7</v>
      </c>
      <c r="O11" s="13">
        <v>0</v>
      </c>
    </row>
    <row r="12" spans="1:15" x14ac:dyDescent="0.25">
      <c r="N12" s="1" t="s">
        <v>40</v>
      </c>
      <c r="O12" s="2">
        <f>SUM(O9:O11)*441/3</f>
        <v>0</v>
      </c>
    </row>
    <row r="13" spans="1:15" x14ac:dyDescent="0.25">
      <c r="A13" s="2" t="s">
        <v>6</v>
      </c>
      <c r="B13" s="13">
        <v>0</v>
      </c>
      <c r="C13" s="13">
        <v>0</v>
      </c>
      <c r="D13" s="2">
        <f>B13*C13</f>
        <v>0</v>
      </c>
    </row>
    <row r="14" spans="1:15" x14ac:dyDescent="0.25">
      <c r="A14" s="2" t="s">
        <v>7</v>
      </c>
      <c r="B14" s="13">
        <v>0</v>
      </c>
      <c r="C14" s="13">
        <v>0</v>
      </c>
      <c r="D14" s="2">
        <f>B14*C14</f>
        <v>0</v>
      </c>
      <c r="N14" s="2" t="s">
        <v>8</v>
      </c>
      <c r="O14" s="13">
        <v>0</v>
      </c>
    </row>
    <row r="15" spans="1:15" x14ac:dyDescent="0.25">
      <c r="A15" s="2" t="s">
        <v>8</v>
      </c>
      <c r="B15" s="13">
        <v>0</v>
      </c>
      <c r="C15" s="13">
        <v>0</v>
      </c>
      <c r="D15" s="2">
        <f>B15*C15</f>
        <v>0</v>
      </c>
      <c r="N15" s="2" t="s">
        <v>9</v>
      </c>
      <c r="O15" s="13">
        <v>0</v>
      </c>
    </row>
    <row r="16" spans="1:15" x14ac:dyDescent="0.25">
      <c r="A16" s="1" t="s">
        <v>32</v>
      </c>
      <c r="D16" s="3">
        <f>SUM(D13:D15)</f>
        <v>0</v>
      </c>
      <c r="N16" s="2" t="s">
        <v>10</v>
      </c>
      <c r="O16" s="13">
        <v>0</v>
      </c>
    </row>
    <row r="17" spans="1:21" ht="15.75" thickBot="1" x14ac:dyDescent="0.3">
      <c r="N17" s="1" t="s">
        <v>40</v>
      </c>
      <c r="O17" s="2">
        <f>SUM(O14:O16)*398/3</f>
        <v>0</v>
      </c>
    </row>
    <row r="18" spans="1:21" x14ac:dyDescent="0.25">
      <c r="R18" s="5"/>
      <c r="S18" s="11" t="s">
        <v>15</v>
      </c>
      <c r="T18" s="11" t="s">
        <v>22</v>
      </c>
      <c r="U18" s="12" t="s">
        <v>17</v>
      </c>
    </row>
    <row r="19" spans="1:21" ht="15.75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4" t="s">
        <v>37</v>
      </c>
      <c r="R19" s="6" t="s">
        <v>24</v>
      </c>
      <c r="S19" s="2">
        <f>D6-L8-O7</f>
        <v>0</v>
      </c>
      <c r="T19" s="2">
        <f>D11-L9-O12</f>
        <v>0</v>
      </c>
      <c r="U19" s="7">
        <f>D16-L10-O17</f>
        <v>0</v>
      </c>
    </row>
    <row r="20" spans="1:21" x14ac:dyDescent="0.25">
      <c r="Q20" s="14"/>
      <c r="R20" s="6" t="s">
        <v>25</v>
      </c>
      <c r="S20" s="2">
        <f>B26</f>
        <v>0</v>
      </c>
      <c r="T20" s="2">
        <f>C26</f>
        <v>0</v>
      </c>
      <c r="U20" s="7">
        <f>D26</f>
        <v>0</v>
      </c>
    </row>
    <row r="21" spans="1:21" ht="15.75" thickBot="1" x14ac:dyDescent="0.3">
      <c r="A21" s="1" t="s">
        <v>36</v>
      </c>
      <c r="B21" s="2" t="s">
        <v>15</v>
      </c>
      <c r="C21" s="2" t="s">
        <v>16</v>
      </c>
      <c r="D21" s="2" t="s">
        <v>17</v>
      </c>
      <c r="R21" s="8" t="s">
        <v>30</v>
      </c>
      <c r="S21" s="9" t="e">
        <f>S19/S20</f>
        <v>#DIV/0!</v>
      </c>
      <c r="T21" s="9" t="e">
        <f>T19/T20</f>
        <v>#DIV/0!</v>
      </c>
      <c r="U21" s="10" t="e">
        <f>U19/U20</f>
        <v>#DIV/0!</v>
      </c>
    </row>
    <row r="22" spans="1:21" x14ac:dyDescent="0.25">
      <c r="A22" s="2" t="s">
        <v>26</v>
      </c>
      <c r="B22" s="13">
        <v>0</v>
      </c>
      <c r="C22" s="13">
        <v>0</v>
      </c>
      <c r="D22" s="13">
        <v>0</v>
      </c>
    </row>
    <row r="23" spans="1:21" x14ac:dyDescent="0.25">
      <c r="A23" s="2" t="s">
        <v>27</v>
      </c>
      <c r="B23" s="13">
        <v>0</v>
      </c>
      <c r="C23" s="13">
        <v>0</v>
      </c>
      <c r="D23" s="13">
        <v>0</v>
      </c>
    </row>
    <row r="24" spans="1:21" x14ac:dyDescent="0.25">
      <c r="A24" s="2" t="s">
        <v>28</v>
      </c>
      <c r="B24" s="13">
        <v>0</v>
      </c>
      <c r="C24" s="13">
        <v>0</v>
      </c>
      <c r="D24" s="13">
        <v>0</v>
      </c>
    </row>
    <row r="25" spans="1:21" x14ac:dyDescent="0.25">
      <c r="A25" s="2" t="s">
        <v>29</v>
      </c>
      <c r="B25" s="13">
        <v>0</v>
      </c>
      <c r="C25" s="13">
        <v>0</v>
      </c>
      <c r="D25" s="13">
        <v>0</v>
      </c>
    </row>
    <row r="26" spans="1:21" x14ac:dyDescent="0.25">
      <c r="A26" s="1" t="s">
        <v>39</v>
      </c>
      <c r="B26" s="1">
        <f>B22+B23+B24+B25</f>
        <v>0</v>
      </c>
      <c r="C26" s="1">
        <f t="shared" ref="C26:D26" si="5">C22+C23+C24+C25</f>
        <v>0</v>
      </c>
      <c r="D26" s="1">
        <f t="shared" si="5"/>
        <v>0</v>
      </c>
    </row>
    <row r="33" spans="5:5" x14ac:dyDescent="0.25">
      <c r="E33" s="4"/>
    </row>
  </sheetData>
  <sheetProtection algorithmName="SHA-512" hashValue="/NgxmFJWXz7emfC9lkix5qpNXHejbaozjtlDtPv5hkZBcXpz9U+d3Ev8A/jyeRPSqv16thRqafbUsZEXoZRgqw==" saltValue="9qbhNfij+6YBDrGRx7EvSw==" spinCount="100000" sheet="1" objects="1" scenarios="1"/>
  <mergeCells count="1">
    <mergeCell ref="Q19:Q20"/>
  </mergeCells>
  <phoneticPr fontId="1" type="noConversion"/>
  <conditionalFormatting sqref="S21">
    <cfRule type="cellIs" dxfId="3" priority="1" operator="lessThanOrEqual">
      <formula>15</formula>
    </cfRule>
    <cfRule type="cellIs" dxfId="2" priority="5" operator="greaterThan">
      <formula>15</formula>
    </cfRule>
  </conditionalFormatting>
  <conditionalFormatting sqref="T21:U21">
    <cfRule type="cellIs" dxfId="1" priority="2" operator="lessThanOrEqual">
      <formula>20</formula>
    </cfRule>
    <cfRule type="cellIs" dxfId="0" priority="4" operator="greaterThan">
      <formula>20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2d2bc4-63dc-48cb-a60e-08fbb6c90a16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FA14B35E2FAB4A810F75F2ACF4982E" ma:contentTypeVersion="9" ma:contentTypeDescription="Opprett et nytt dokument." ma:contentTypeScope="" ma:versionID="6412f1ea500d3ccfb7f5dbc6327b9003">
  <xsd:schema xmlns:xsd="http://www.w3.org/2001/XMLSchema" xmlns:xs="http://www.w3.org/2001/XMLSchema" xmlns:p="http://schemas.microsoft.com/office/2006/metadata/properties" xmlns:ns2="9b7c6118-0e67-4872-b810-93b694ec64cb" xmlns:ns3="142d2bc4-63dc-48cb-a60e-08fbb6c90a16" targetNamespace="http://schemas.microsoft.com/office/2006/metadata/properties" ma:root="true" ma:fieldsID="51701eda9a2ac9c83ef30a6a5f4016b1" ns2:_="" ns3:_="">
    <xsd:import namespace="9b7c6118-0e67-4872-b810-93b694ec64cb"/>
    <xsd:import namespace="142d2bc4-63dc-48cb-a60e-08fbb6c90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c6118-0e67-4872-b810-93b694ec6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d2bc4-63dc-48cb-a60e-08fbb6c90a1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3F87B-1174-48D2-9B6C-124B18AF29C1}">
  <ds:schemaRefs>
    <ds:schemaRef ds:uri="http://purl.org/dc/terms/"/>
    <ds:schemaRef ds:uri="http://www.w3.org/XML/1998/namespace"/>
    <ds:schemaRef ds:uri="http://purl.org/dc/dcmitype/"/>
    <ds:schemaRef ds:uri="5dda271a-18c4-4910-9c2c-c3988b04b3f5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85231fa-0e85-40c9-abdd-86339705301e"/>
    <ds:schemaRef ds:uri="http://purl.org/dc/elements/1.1/"/>
    <ds:schemaRef ds:uri="142d2bc4-63dc-48cb-a60e-08fbb6c90a16"/>
  </ds:schemaRefs>
</ds:datastoreItem>
</file>

<file path=customXml/itemProps2.xml><?xml version="1.0" encoding="utf-8"?>
<ds:datastoreItem xmlns:ds="http://schemas.openxmlformats.org/officeDocument/2006/customXml" ds:itemID="{EB2D8D7D-F015-4821-9B94-F017B87A3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c6118-0e67-4872-b810-93b694ec64cb"/>
    <ds:schemaRef ds:uri="142d2bc4-63dc-48cb-a60e-08fbb6c90a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F794E4-A7AB-432C-9DFD-75B001FF4D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 av gruppestørrelse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Haugdal, Eirik Tryland</dc:creator>
  <cp:lastModifiedBy>Haugdal, Eirik Tryland</cp:lastModifiedBy>
  <dcterms:created xsi:type="dcterms:W3CDTF">2024-01-18T08:40:30Z</dcterms:created>
  <dcterms:modified xsi:type="dcterms:W3CDTF">2024-01-26T14:01:03Z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0x01010089FA14B35E2FAB4A810F75F2ACF4982E</vt:lpwstr>
  </property>
  <property fmtid="{D5CDD505-2E9C-101B-9397-08002B2CF9AE}" pid="3" name="Order">
    <vt:r8>14500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