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vdeling\KOM\Kommuneøkonomi og  dialog\Kommuneøkonomi\Skjønnsmidlar - Fornyingsmidlar\2026\"/>
    </mc:Choice>
  </mc:AlternateContent>
  <xr:revisionPtr revIDLastSave="0" documentId="8_{A8628ACD-DE3F-4E57-A8F1-FB5C87AD0830}" xr6:coauthVersionLast="47" xr6:coauthVersionMax="47" xr10:uidLastSave="{00000000-0000-0000-0000-000000000000}"/>
  <bookViews>
    <workbookView xWindow="28680" yWindow="-120" windowWidth="38640" windowHeight="21120" xr2:uid="{FF3FD53A-B8F7-4FE4-A6C3-DAA9891B18B0}"/>
  </bookViews>
  <sheets>
    <sheet name="Ark1" sheetId="1" r:id="rId1"/>
    <sheet name="Ark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5" i="1" l="1"/>
  <c r="I55" i="1"/>
  <c r="J94" i="1"/>
  <c r="J114" i="1" s="1"/>
  <c r="I94" i="1"/>
  <c r="I114" i="1" s="1"/>
  <c r="J88" i="1"/>
  <c r="I88" i="1"/>
  <c r="J69" i="1"/>
  <c r="I69" i="1"/>
  <c r="J30" i="1"/>
  <c r="I30" i="1" l="1"/>
  <c r="J62" i="1"/>
  <c r="I62" i="1"/>
  <c r="J103" i="1" l="1"/>
  <c r="J115" i="1" s="1"/>
  <c r="J113" i="1"/>
  <c r="J82" i="1"/>
  <c r="J112" i="1" s="1"/>
  <c r="J111" i="1"/>
  <c r="J110" i="1"/>
  <c r="J109" i="1"/>
  <c r="J39" i="1"/>
  <c r="J107" i="1"/>
  <c r="I82" i="1"/>
  <c r="I112" i="1" s="1"/>
  <c r="I109" i="1"/>
  <c r="I103" i="1"/>
  <c r="I115" i="1" s="1"/>
  <c r="I113" i="1"/>
  <c r="I111" i="1"/>
  <c r="I110" i="1"/>
  <c r="I107" i="1"/>
  <c r="I39" i="1"/>
  <c r="I108" i="1" s="1"/>
  <c r="J108" i="1" l="1"/>
  <c r="J116" i="1" s="1"/>
  <c r="J105" i="1"/>
  <c r="I105" i="1"/>
  <c r="I116" i="1"/>
</calcChain>
</file>

<file path=xl/sharedStrings.xml><?xml version="1.0" encoding="utf-8"?>
<sst xmlns="http://schemas.openxmlformats.org/spreadsheetml/2006/main" count="221" uniqueCount="109">
  <si>
    <t>Kommune</t>
  </si>
  <si>
    <t>Satsingsområde - søknader</t>
  </si>
  <si>
    <t>Kommunale tenester til helse og omsorg</t>
  </si>
  <si>
    <t>Prosjekt nr.</t>
  </si>
  <si>
    <t>Søknadsbeløp</t>
  </si>
  <si>
    <t>Kommunale tenester til barnehage og skule</t>
  </si>
  <si>
    <t>Kommunal tenesteutvikling for utsette barn og unge</t>
  </si>
  <si>
    <t>Interkommunalt planarbeid</t>
  </si>
  <si>
    <t>Samfunnstryggleik og beredskap</t>
  </si>
  <si>
    <t>Klima</t>
  </si>
  <si>
    <t xml:space="preserve"> </t>
  </si>
  <si>
    <t>Andre føremål</t>
  </si>
  <si>
    <t>Sum</t>
  </si>
  <si>
    <t>Totalsum</t>
  </si>
  <si>
    <t>Helse og omsorg</t>
  </si>
  <si>
    <t>Barnehage og skule</t>
  </si>
  <si>
    <t>Utsette barn og unge</t>
  </si>
  <si>
    <t>Oppsummert på føremål, i kronebeløp</t>
  </si>
  <si>
    <t>Tilskot</t>
  </si>
  <si>
    <t>Oversyn søknader prosjektskjøn 2026 - tildeling</t>
  </si>
  <si>
    <t xml:space="preserve">Sunnfjord kommune </t>
  </si>
  <si>
    <t>Kinn kommune</t>
  </si>
  <si>
    <t>Skrøpelige eldre. Bedre funksjonskartlegging for rett hjelp til rett tid.</t>
  </si>
  <si>
    <t>Sogndal kommune</t>
  </si>
  <si>
    <t>Samarbeid i Sogn om ressurskrevjande tenester</t>
  </si>
  <si>
    <t>Ullensvang kommune</t>
  </si>
  <si>
    <t>KI-støttet tale til tekst for fastlegar, legevakt, helsestasjon, Ergo-/Fysioterapi og Pleie og omsorg</t>
  </si>
  <si>
    <t>Øygarden kommune</t>
  </si>
  <si>
    <t>Betre oppgåvedeling med styrkja kompetanse (TØRN)</t>
  </si>
  <si>
    <t>Bergen kommune</t>
  </si>
  <si>
    <t>Utholdenhet i helse- og omsorgstjenestene. Økt leder-kompetanse om betydning av stress, søvn og restitusjon for ansatte i skift- og turnusarbeid</t>
  </si>
  <si>
    <t>Aurland kommune</t>
  </si>
  <si>
    <t>Ei berekraftig og framtidsretta helse- og omsorgsteneste</t>
  </si>
  <si>
    <t>Ny oppgave deling gjennom servicemedarbeidere - økt bære-kraft og kvalitet i helse og omsorgstjenestene</t>
  </si>
  <si>
    <t xml:space="preserve">Digital dobbeltkontroll av legemidler via video </t>
  </si>
  <si>
    <t>Sveio kommune</t>
  </si>
  <si>
    <t>Palliativt rom ved Sveio omsorgssenter</t>
  </si>
  <si>
    <t>Kvam herad</t>
  </si>
  <si>
    <t>Demenskoordinator - fleksibel og målretta avlasting for pårørande til personar med demens</t>
  </si>
  <si>
    <t>Fedje kommune</t>
  </si>
  <si>
    <t>Rekruttering og kvalifisering av helsefagarbeidarar</t>
  </si>
  <si>
    <t>Gulen kommune</t>
  </si>
  <si>
    <t>Forprosjekt helsekonsekvensvurdering. Vindturbin</t>
  </si>
  <si>
    <t>Voss herad</t>
  </si>
  <si>
    <t>Datadriven og tilbakemeldingsorientert tenesteutvikling</t>
  </si>
  <si>
    <t>Teknologi for samhandling og meistring i Sogn og Fjordane (DHO og BUV)</t>
  </si>
  <si>
    <t>Etablering av interkommunalt fagnettverk for handtering av vald og truslar i skulen</t>
  </si>
  <si>
    <t>Stad</t>
  </si>
  <si>
    <t>Kunstig intelligens i skulen-frå pilot til trygg praksis</t>
  </si>
  <si>
    <t>Askøy</t>
  </si>
  <si>
    <t xml:space="preserve">Effektiv og trygg dokumentflyt i oppvekstsektoren - fra sakkyndig vurdering til årsrapport </t>
  </si>
  <si>
    <t>Fitjar</t>
  </si>
  <si>
    <t>Digital samhandling oppvekst</t>
  </si>
  <si>
    <t xml:space="preserve">Stord </t>
  </si>
  <si>
    <t>Austrheim</t>
  </si>
  <si>
    <t>Regionalt utviklingsarbeid knytt til Oppvekstreforma</t>
  </si>
  <si>
    <t>Luster</t>
  </si>
  <si>
    <t xml:space="preserve">Samarbeid høgskule, oppvekst og omsorgstenesta om støttekontaktmidlar. Søknad er trekt attende. </t>
  </si>
  <si>
    <t>Kinn</t>
  </si>
  <si>
    <t>Familiehjelpa i Kinn, Ungdomskontakt</t>
  </si>
  <si>
    <t>Felles ungdommer - samarbeid mellom FACT ung og barneverntjenesten;hvordan jobbe med helse- og barnevernlovgivning side om side</t>
  </si>
  <si>
    <t>Øygarden</t>
  </si>
  <si>
    <t>Brobyggere</t>
  </si>
  <si>
    <t>Kvam</t>
  </si>
  <si>
    <t>Sterke fellesskap 2026 - 2027</t>
  </si>
  <si>
    <t>Sveio</t>
  </si>
  <si>
    <t>På lag med jentene</t>
  </si>
  <si>
    <t>Stryn</t>
  </si>
  <si>
    <t>Ung i fokus</t>
  </si>
  <si>
    <t>Strynemodellen</t>
  </si>
  <si>
    <t>Bjørnafjorden</t>
  </si>
  <si>
    <t>Fleksibelt behandlings- og oppfølgings team</t>
  </si>
  <si>
    <t>Fedje</t>
  </si>
  <si>
    <t xml:space="preserve">Forenkling og effektivisering av kommuneplanlegging i distriktskommunar </t>
  </si>
  <si>
    <t>Bergen</t>
  </si>
  <si>
    <t>"Levende 3D" - KI-drevet og kontinuerlig oppdatering av kommunale 3D-bymodeller</t>
  </si>
  <si>
    <t>Modalen</t>
  </si>
  <si>
    <t>Beredskapsøving Vestland:samvirke ved digitale hendingar</t>
  </si>
  <si>
    <t>Kvinnherad</t>
  </si>
  <si>
    <t>Prosjekt for lokal beredskap og kontaktpersonar</t>
  </si>
  <si>
    <t>Sogndal</t>
  </si>
  <si>
    <t xml:space="preserve">Styrke regional og lokal beredskapsevne og motstandskraft i Sogn </t>
  </si>
  <si>
    <t>Datadriven brannførebygging:Tryggare heimar med sanntidsdata frå pipesensor</t>
  </si>
  <si>
    <t>Regional ROS-analyse innen brann- og redningsområdet</t>
  </si>
  <si>
    <t>Lokal Totalberedskap</t>
  </si>
  <si>
    <t>Alver</t>
  </si>
  <si>
    <t>KI-basert prognose/prediksjonsverktøy for brann-, forureinings- og beredskapsplanlegging</t>
  </si>
  <si>
    <t>Masfjorden</t>
  </si>
  <si>
    <t>Naturavtale, naturmangfald og naturkunnskap i kommunane i Nordhordland</t>
  </si>
  <si>
    <t>Økonomisk berekraft og omstillingsarbeid</t>
  </si>
  <si>
    <t>Osterøy</t>
  </si>
  <si>
    <t>Omstilling for ei økonomisk berekraftig framtid</t>
  </si>
  <si>
    <t>Kunnstig intelligens</t>
  </si>
  <si>
    <t>Utprøving av kunstig intelligens (KI) for administrative prosesser og styringsdata</t>
  </si>
  <si>
    <t>KI-verktøy - utvikling, realisering og gjenbruk</t>
  </si>
  <si>
    <t>Personvern i fokus - Sikre saman</t>
  </si>
  <si>
    <t>Oppstart av Bondens nettverk i Kvinnherad</t>
  </si>
  <si>
    <t>Aktiv kommune</t>
  </si>
  <si>
    <t>Felles rekneskapskontor for 11 kommunar i Region Nordhordland</t>
  </si>
  <si>
    <t>Familielos:Tverrfagleg samarbeid som viser veg</t>
  </si>
  <si>
    <t>Fellesskap mellom generasjonar</t>
  </si>
  <si>
    <t>Bømlo</t>
  </si>
  <si>
    <t>Arbeidsleiar inkludering</t>
  </si>
  <si>
    <t>Mammahjerter - lavterskel grupper for engstelige mødre</t>
  </si>
  <si>
    <t>Lokal Totalberedskap, registrert dobbelt i søknadsportal</t>
  </si>
  <si>
    <t>J.nr.: 2025/17617</t>
  </si>
  <si>
    <t>Prioritet</t>
  </si>
  <si>
    <t>frå komm.</t>
  </si>
  <si>
    <t>Kunstig intelligens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</si>
</sst>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_ ;\-#,##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0"/>
      <name val="Helv"/>
    </font>
    <font>
      <b/>
      <sz val="11"/>
      <color rgb="FF0070C0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333333"/>
      <name val="Calibri"/>
      <family val="2"/>
      <scheme val="minor"/>
    </font>
    <font>
      <sz val="11"/>
      <color theme="1"/>
      <name val="Calibri"/>
      <family val="2"/>
    </font>
    <font>
      <b/>
      <sz val="11"/>
      <name val="Helv"/>
    </font>
    <font>
      <sz val="11"/>
      <name val="Calibri"/>
      <family val="2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3" fillId="0" borderId="0" xfId="0" applyFont="1"/>
    <xf numFmtId="0" fontId="5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0" fontId="8" fillId="0" borderId="6" xfId="0" applyFont="1" applyBorder="1"/>
    <xf numFmtId="0" fontId="8" fillId="0" borderId="7" xfId="0" applyFont="1" applyBorder="1"/>
    <xf numFmtId="0" fontId="4" fillId="0" borderId="5" xfId="0" applyFont="1" applyBorder="1"/>
    <xf numFmtId="0" fontId="5" fillId="0" borderId="8" xfId="0" applyFont="1" applyBorder="1"/>
    <xf numFmtId="0" fontId="2" fillId="0" borderId="3" xfId="0" applyFont="1" applyBorder="1"/>
    <xf numFmtId="3" fontId="0" fillId="0" borderId="11" xfId="0" applyNumberFormat="1" applyBorder="1"/>
    <xf numFmtId="3" fontId="9" fillId="0" borderId="1" xfId="0" applyNumberFormat="1" applyFont="1" applyBorder="1"/>
    <xf numFmtId="0" fontId="8" fillId="0" borderId="10" xfId="0" applyFont="1" applyBorder="1" applyAlignment="1">
      <alignment wrapText="1"/>
    </xf>
    <xf numFmtId="3" fontId="0" fillId="0" borderId="1" xfId="0" applyNumberFormat="1" applyBorder="1"/>
    <xf numFmtId="3" fontId="9" fillId="0" borderId="2" xfId="0" applyNumberFormat="1" applyFont="1" applyBorder="1"/>
    <xf numFmtId="3" fontId="9" fillId="0" borderId="2" xfId="2" applyNumberFormat="1" applyFont="1" applyBorder="1" applyAlignment="1">
      <alignment horizontal="right" vertical="top"/>
    </xf>
    <xf numFmtId="0" fontId="4" fillId="0" borderId="0" xfId="0" applyFont="1"/>
    <xf numFmtId="165" fontId="0" fillId="0" borderId="0" xfId="0" applyNumberFormat="1"/>
    <xf numFmtId="165" fontId="8" fillId="0" borderId="10" xfId="0" applyNumberFormat="1" applyFont="1" applyBorder="1" applyAlignment="1">
      <alignment wrapText="1"/>
    </xf>
    <xf numFmtId="165" fontId="0" fillId="0" borderId="1" xfId="0" applyNumberFormat="1" applyBorder="1"/>
    <xf numFmtId="165" fontId="0" fillId="0" borderId="11" xfId="0" applyNumberFormat="1" applyBorder="1"/>
    <xf numFmtId="165" fontId="9" fillId="0" borderId="11" xfId="0" applyNumberFormat="1" applyFont="1" applyBorder="1"/>
    <xf numFmtId="165" fontId="9" fillId="0" borderId="11" xfId="0" applyNumberFormat="1" applyFont="1" applyBorder="1" applyAlignment="1">
      <alignment horizontal="right" vertical="top"/>
    </xf>
    <xf numFmtId="165" fontId="9" fillId="0" borderId="11" xfId="2" applyNumberFormat="1" applyFont="1" applyBorder="1" applyAlignment="1">
      <alignment horizontal="right" vertical="top"/>
    </xf>
    <xf numFmtId="3" fontId="0" fillId="0" borderId="11" xfId="0" applyNumberFormat="1" applyBorder="1" applyAlignment="1">
      <alignment horizontal="right" vertical="top"/>
    </xf>
    <xf numFmtId="165" fontId="0" fillId="0" borderId="11" xfId="0" applyNumberFormat="1" applyBorder="1" applyAlignment="1">
      <alignment horizontal="right" vertical="top"/>
    </xf>
    <xf numFmtId="165" fontId="0" fillId="0" borderId="11" xfId="0" applyNumberFormat="1" applyBorder="1" applyAlignment="1">
      <alignment vertical="top"/>
    </xf>
    <xf numFmtId="3" fontId="0" fillId="0" borderId="0" xfId="0" applyNumberFormat="1"/>
    <xf numFmtId="3" fontId="0" fillId="0" borderId="10" xfId="0" applyNumberFormat="1" applyBorder="1"/>
    <xf numFmtId="0" fontId="0" fillId="0" borderId="4" xfId="0" applyBorder="1" applyAlignment="1">
      <alignment horizontal="left" vertical="top" wrapText="1"/>
    </xf>
    <xf numFmtId="0" fontId="0" fillId="0" borderId="4" xfId="0" applyBorder="1"/>
    <xf numFmtId="0" fontId="0" fillId="0" borderId="4" xfId="0" applyBorder="1" applyAlignment="1">
      <alignment horizontal="right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2" fontId="0" fillId="0" borderId="0" xfId="0" applyNumberFormat="1" applyAlignment="1">
      <alignment horizontal="left" vertical="top" wrapText="1"/>
    </xf>
    <xf numFmtId="2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top"/>
    </xf>
    <xf numFmtId="0" fontId="0" fillId="0" borderId="0" xfId="0" applyAlignment="1">
      <alignment vertical="center"/>
    </xf>
    <xf numFmtId="3" fontId="0" fillId="0" borderId="6" xfId="0" applyNumberFormat="1" applyBorder="1"/>
    <xf numFmtId="3" fontId="6" fillId="0" borderId="9" xfId="0" applyNumberFormat="1" applyFont="1" applyBorder="1"/>
    <xf numFmtId="3" fontId="0" fillId="0" borderId="9" xfId="0" applyNumberFormat="1" applyBorder="1"/>
    <xf numFmtId="3" fontId="0" fillId="0" borderId="9" xfId="0" applyNumberFormat="1" applyBorder="1" applyAlignment="1">
      <alignment horizontal="right" vertical="top"/>
    </xf>
    <xf numFmtId="3" fontId="0" fillId="0" borderId="9" xfId="2" applyNumberFormat="1" applyFont="1" applyBorder="1" applyAlignment="1">
      <alignment horizontal="right" vertical="top"/>
    </xf>
    <xf numFmtId="3" fontId="9" fillId="0" borderId="9" xfId="0" applyNumberFormat="1" applyFont="1" applyBorder="1"/>
    <xf numFmtId="3" fontId="9" fillId="0" borderId="9" xfId="0" applyNumberFormat="1" applyFont="1" applyBorder="1" applyAlignment="1">
      <alignment horizontal="right" vertical="top"/>
    </xf>
    <xf numFmtId="3" fontId="9" fillId="0" borderId="9" xfId="2" applyNumberFormat="1" applyFont="1" applyBorder="1" applyAlignment="1">
      <alignment horizontal="right" vertical="top"/>
    </xf>
    <xf numFmtId="3" fontId="0" fillId="0" borderId="9" xfId="0" applyNumberFormat="1" applyBorder="1" applyAlignment="1">
      <alignment vertical="top"/>
    </xf>
    <xf numFmtId="3" fontId="9" fillId="0" borderId="3" xfId="0" applyNumberFormat="1" applyFont="1" applyBorder="1"/>
    <xf numFmtId="165" fontId="0" fillId="0" borderId="10" xfId="0" applyNumberFormat="1" applyBorder="1"/>
    <xf numFmtId="0" fontId="0" fillId="0" borderId="11" xfId="0" applyBorder="1" applyAlignment="1">
      <alignment horizontal="right" vertical="top"/>
    </xf>
    <xf numFmtId="3" fontId="0" fillId="0" borderId="11" xfId="2" applyNumberFormat="1" applyFont="1" applyBorder="1" applyAlignment="1">
      <alignment horizontal="right" vertical="top"/>
    </xf>
    <xf numFmtId="3" fontId="9" fillId="0" borderId="3" xfId="2" applyNumberFormat="1" applyFont="1" applyBorder="1" applyAlignment="1">
      <alignment horizontal="right" vertical="top"/>
    </xf>
    <xf numFmtId="0" fontId="0" fillId="0" borderId="0" xfId="0" applyAlignment="1">
      <alignment vertical="top"/>
    </xf>
    <xf numFmtId="0" fontId="2" fillId="0" borderId="3" xfId="0" applyFont="1" applyBorder="1" applyAlignment="1">
      <alignment horizontal="left" vertical="top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 vertical="top"/>
    </xf>
    <xf numFmtId="3" fontId="9" fillId="0" borderId="3" xfId="0" applyNumberFormat="1" applyFont="1" applyBorder="1" applyAlignment="1">
      <alignment horizontal="right" vertical="top"/>
    </xf>
    <xf numFmtId="3" fontId="9" fillId="0" borderId="2" xfId="0" applyNumberFormat="1" applyFont="1" applyBorder="1" applyAlignment="1">
      <alignment horizontal="right" vertical="top"/>
    </xf>
    <xf numFmtId="0" fontId="10" fillId="0" borderId="0" xfId="0" applyFont="1" applyAlignment="1">
      <alignment wrapText="1"/>
    </xf>
    <xf numFmtId="3" fontId="9" fillId="0" borderId="11" xfId="0" applyNumberFormat="1" applyFont="1" applyBorder="1"/>
    <xf numFmtId="0" fontId="12" fillId="0" borderId="4" xfId="0" applyFont="1" applyBorder="1" applyAlignment="1">
      <alignment horizontal="left" vertical="top"/>
    </xf>
    <xf numFmtId="0" fontId="8" fillId="0" borderId="8" xfId="0" applyFont="1" applyBorder="1"/>
    <xf numFmtId="0" fontId="8" fillId="0" borderId="0" xfId="0" applyFont="1"/>
    <xf numFmtId="0" fontId="0" fillId="0" borderId="8" xfId="0" applyBorder="1"/>
    <xf numFmtId="3" fontId="0" fillId="0" borderId="9" xfId="0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0" fontId="9" fillId="0" borderId="5" xfId="0" applyFont="1" applyBorder="1"/>
    <xf numFmtId="0" fontId="9" fillId="0" borderId="8" xfId="0" applyFont="1" applyBorder="1"/>
    <xf numFmtId="2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0" fillId="0" borderId="4" xfId="0" applyBorder="1"/>
    <xf numFmtId="0" fontId="2" fillId="0" borderId="0" xfId="0" applyFont="1"/>
    <xf numFmtId="0" fontId="0" fillId="0" borderId="4" xfId="0" applyBorder="1" applyAlignment="1">
      <alignment horizontal="center"/>
    </xf>
    <xf numFmtId="0" fontId="0" fillId="0" borderId="0" xfId="0" applyAlignment="1">
      <alignment wrapText="1"/>
    </xf>
    <xf numFmtId="0" fontId="8" fillId="0" borderId="7" xfId="0" applyFont="1" applyBorder="1" applyAlignment="1">
      <alignment horizontal="left" vertical="top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0" fillId="0" borderId="8" xfId="0" applyBorder="1" applyAlignment="1">
      <alignment horizontal="center"/>
    </xf>
    <xf numFmtId="0" fontId="2" fillId="0" borderId="4" xfId="0" applyFont="1" applyBorder="1"/>
    <xf numFmtId="0" fontId="1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2" fontId="15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left" vertical="top" wrapText="1"/>
    </xf>
    <xf numFmtId="0" fontId="0" fillId="0" borderId="0" xfId="0"/>
    <xf numFmtId="0" fontId="0" fillId="0" borderId="9" xfId="0" applyBorder="1"/>
    <xf numFmtId="0" fontId="0" fillId="0" borderId="9" xfId="0" applyBorder="1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6" xfId="0" applyBorder="1"/>
    <xf numFmtId="0" fontId="0" fillId="0" borderId="7" xfId="0" applyBorder="1"/>
    <xf numFmtId="0" fontId="9" fillId="0" borderId="0" xfId="0" applyFont="1"/>
  </cellXfs>
  <cellStyles count="3">
    <cellStyle name="Komma" xfId="2" builtinId="3"/>
    <cellStyle name="Komma 2" xfId="1" xr:uid="{85809DEF-3C8D-4FAA-B6D1-906B7D891EF8}"/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81270-B512-4512-A73D-3FDF4F0E7458}">
  <sheetPr>
    <pageSetUpPr fitToPage="1"/>
  </sheetPr>
  <dimension ref="A1:O120"/>
  <sheetViews>
    <sheetView tabSelected="1" zoomScale="124" zoomScaleNormal="124" workbookViewId="0"/>
  </sheetViews>
  <sheetFormatPr baseColWidth="10" defaultColWidth="11.453125" defaultRowHeight="14.5" x14ac:dyDescent="0.35"/>
  <cols>
    <col min="1" max="1" width="37.54296875" bestFit="1" customWidth="1"/>
    <col min="2" max="2" width="11.7265625" customWidth="1"/>
    <col min="3" max="3" width="10.54296875" bestFit="1" customWidth="1"/>
    <col min="4" max="4" width="11.453125" customWidth="1"/>
    <col min="7" max="7" width="21.1796875" customWidth="1"/>
    <col min="8" max="8" width="0.1796875" customWidth="1"/>
    <col min="9" max="9" width="13.54296875" customWidth="1"/>
    <col min="10" max="10" width="12.7265625" customWidth="1"/>
    <col min="11" max="11" width="57.54296875" customWidth="1"/>
    <col min="13" max="13" width="12.81640625" customWidth="1"/>
  </cols>
  <sheetData>
    <row r="1" spans="1:15" x14ac:dyDescent="0.35">
      <c r="J1" s="22"/>
    </row>
    <row r="2" spans="1:15" x14ac:dyDescent="0.35">
      <c r="J2" s="22"/>
    </row>
    <row r="3" spans="1:15" ht="15.5" x14ac:dyDescent="0.35">
      <c r="A3" s="6" t="s">
        <v>19</v>
      </c>
      <c r="B3" s="6"/>
      <c r="C3" s="1"/>
      <c r="D3" s="1"/>
      <c r="J3" s="22"/>
    </row>
    <row r="4" spans="1:15" x14ac:dyDescent="0.35">
      <c r="J4" s="22"/>
    </row>
    <row r="5" spans="1:15" x14ac:dyDescent="0.35">
      <c r="A5" s="1" t="s">
        <v>105</v>
      </c>
      <c r="B5" s="1"/>
      <c r="J5" s="22"/>
    </row>
    <row r="6" spans="1:15" x14ac:dyDescent="0.35">
      <c r="C6" s="73"/>
      <c r="J6" s="22"/>
    </row>
    <row r="7" spans="1:15" x14ac:dyDescent="0.35">
      <c r="A7" s="10" t="s">
        <v>0</v>
      </c>
      <c r="B7" s="11" t="s">
        <v>3</v>
      </c>
      <c r="C7" s="72" t="s">
        <v>106</v>
      </c>
      <c r="D7" s="86" t="s">
        <v>1</v>
      </c>
      <c r="E7" s="86"/>
      <c r="F7" s="86"/>
      <c r="G7" s="86"/>
      <c r="H7" s="86"/>
      <c r="I7" s="17" t="s">
        <v>4</v>
      </c>
      <c r="J7" s="23" t="s">
        <v>18</v>
      </c>
      <c r="K7" s="1"/>
      <c r="L7" s="1"/>
      <c r="M7" s="1"/>
      <c r="N7" s="1"/>
      <c r="O7" s="1"/>
    </row>
    <row r="8" spans="1:15" x14ac:dyDescent="0.35">
      <c r="A8" s="12"/>
      <c r="B8" s="13"/>
      <c r="C8" s="71" t="s">
        <v>107</v>
      </c>
      <c r="D8" s="89"/>
      <c r="E8" s="89"/>
      <c r="F8" s="89"/>
      <c r="G8" s="89"/>
      <c r="H8" s="89"/>
      <c r="I8" s="18"/>
      <c r="J8" s="24"/>
    </row>
    <row r="9" spans="1:15" x14ac:dyDescent="0.35">
      <c r="A9" s="21"/>
      <c r="B9" s="7"/>
      <c r="C9" s="7"/>
      <c r="D9" s="9"/>
      <c r="E9" s="9"/>
      <c r="F9" s="9"/>
      <c r="G9" s="9"/>
      <c r="H9" s="9"/>
      <c r="I9" s="48"/>
      <c r="J9" s="58"/>
    </row>
    <row r="10" spans="1:15" ht="15.75" customHeight="1" x14ac:dyDescent="0.35">
      <c r="A10" s="7"/>
      <c r="B10" s="7"/>
      <c r="C10" s="7"/>
      <c r="D10" s="83" t="s">
        <v>2</v>
      </c>
      <c r="E10" s="83"/>
      <c r="F10" s="83"/>
      <c r="G10" s="83"/>
      <c r="H10" s="83"/>
      <c r="I10" s="49"/>
      <c r="J10" s="25"/>
    </row>
    <row r="11" spans="1:15" x14ac:dyDescent="0.35">
      <c r="A11" s="7"/>
      <c r="B11" s="7"/>
      <c r="C11" s="7"/>
      <c r="D11" s="87"/>
      <c r="E11" s="87"/>
      <c r="F11" s="87"/>
      <c r="G11" s="87"/>
      <c r="H11" s="87"/>
      <c r="I11" s="50"/>
      <c r="J11" s="25"/>
    </row>
    <row r="12" spans="1:15" ht="38.25" customHeight="1" x14ac:dyDescent="0.35">
      <c r="A12" s="38" t="s">
        <v>20</v>
      </c>
      <c r="B12" s="39">
        <v>9</v>
      </c>
      <c r="C12" s="39">
        <v>1</v>
      </c>
      <c r="D12" s="88" t="s">
        <v>45</v>
      </c>
      <c r="E12" s="88"/>
      <c r="F12" s="88"/>
      <c r="G12" s="88"/>
      <c r="H12" s="40"/>
      <c r="I12" s="51">
        <v>2240000</v>
      </c>
      <c r="J12" s="29">
        <v>400000</v>
      </c>
    </row>
    <row r="13" spans="1:15" ht="37.5" customHeight="1" x14ac:dyDescent="0.35">
      <c r="A13" s="41" t="s">
        <v>21</v>
      </c>
      <c r="B13" s="39">
        <v>14</v>
      </c>
      <c r="C13" s="39">
        <v>2</v>
      </c>
      <c r="D13" s="91" t="s">
        <v>22</v>
      </c>
      <c r="E13" s="92"/>
      <c r="F13" s="92"/>
      <c r="G13" s="92"/>
      <c r="H13" s="40"/>
      <c r="I13" s="51">
        <v>550000</v>
      </c>
      <c r="J13" s="59">
        <v>0</v>
      </c>
    </row>
    <row r="14" spans="1:15" ht="19.5" customHeight="1" x14ac:dyDescent="0.35">
      <c r="A14" s="41" t="s">
        <v>23</v>
      </c>
      <c r="B14" s="39">
        <v>20</v>
      </c>
      <c r="C14" s="39">
        <v>1</v>
      </c>
      <c r="D14" s="93" t="s">
        <v>24</v>
      </c>
      <c r="E14" s="93"/>
      <c r="F14" s="93"/>
      <c r="G14" s="93"/>
      <c r="H14" s="40"/>
      <c r="I14" s="51">
        <v>1200000</v>
      </c>
      <c r="J14" s="59">
        <v>800000</v>
      </c>
    </row>
    <row r="15" spans="1:15" ht="34.5" customHeight="1" x14ac:dyDescent="0.35">
      <c r="A15" s="37" t="s">
        <v>25</v>
      </c>
      <c r="B15" s="37">
        <v>22</v>
      </c>
      <c r="C15" s="39">
        <v>1</v>
      </c>
      <c r="D15" s="88" t="s">
        <v>26</v>
      </c>
      <c r="E15" s="88"/>
      <c r="F15" s="88"/>
      <c r="G15" s="88"/>
      <c r="H15" s="88"/>
      <c r="I15" s="52">
        <v>600000</v>
      </c>
      <c r="J15" s="29">
        <v>0</v>
      </c>
      <c r="K15" s="3"/>
    </row>
    <row r="16" spans="1:15" ht="19.5" customHeight="1" x14ac:dyDescent="0.35">
      <c r="A16" s="37" t="s">
        <v>27</v>
      </c>
      <c r="B16" s="37">
        <v>29</v>
      </c>
      <c r="C16" s="39">
        <v>2</v>
      </c>
      <c r="D16" s="80" t="s">
        <v>28</v>
      </c>
      <c r="E16" s="80"/>
      <c r="F16" s="80"/>
      <c r="G16" s="80"/>
      <c r="H16" s="37"/>
      <c r="I16" s="51">
        <v>1300000</v>
      </c>
      <c r="J16" s="29">
        <v>0</v>
      </c>
      <c r="K16" s="3"/>
    </row>
    <row r="17" spans="1:11" ht="50.25" customHeight="1" x14ac:dyDescent="0.35">
      <c r="A17" s="37" t="s">
        <v>29</v>
      </c>
      <c r="B17" s="37">
        <v>31</v>
      </c>
      <c r="C17" s="39">
        <v>6</v>
      </c>
      <c r="D17" s="80" t="s">
        <v>30</v>
      </c>
      <c r="E17" s="80"/>
      <c r="F17" s="80"/>
      <c r="G17" s="80"/>
      <c r="H17" s="80"/>
      <c r="I17" s="51">
        <v>1100000</v>
      </c>
      <c r="J17" s="29">
        <v>0</v>
      </c>
      <c r="K17" s="4"/>
    </row>
    <row r="18" spans="1:11" ht="32.25" customHeight="1" x14ac:dyDescent="0.35">
      <c r="A18" s="37" t="s">
        <v>31</v>
      </c>
      <c r="B18" s="37">
        <v>37</v>
      </c>
      <c r="C18" s="39">
        <v>1</v>
      </c>
      <c r="D18" s="78" t="s">
        <v>32</v>
      </c>
      <c r="E18" s="78"/>
      <c r="F18" s="78"/>
      <c r="G18" s="78"/>
      <c r="H18" s="78"/>
      <c r="I18" s="51">
        <v>1025000</v>
      </c>
      <c r="J18" s="29">
        <v>0</v>
      </c>
      <c r="K18" s="3"/>
    </row>
    <row r="19" spans="1:11" ht="35.25" customHeight="1" x14ac:dyDescent="0.35">
      <c r="A19" s="37" t="s">
        <v>29</v>
      </c>
      <c r="B19" s="37">
        <v>53</v>
      </c>
      <c r="C19" s="39">
        <v>5</v>
      </c>
      <c r="D19" s="94" t="s">
        <v>33</v>
      </c>
      <c r="E19" s="94"/>
      <c r="F19" s="94"/>
      <c r="G19" s="94"/>
      <c r="H19" s="42"/>
      <c r="I19" s="51">
        <v>1100000</v>
      </c>
      <c r="J19" s="29">
        <v>0</v>
      </c>
      <c r="K19" s="3"/>
    </row>
    <row r="20" spans="1:11" ht="24" customHeight="1" x14ac:dyDescent="0.35">
      <c r="A20" s="37" t="s">
        <v>29</v>
      </c>
      <c r="B20" s="37">
        <v>56</v>
      </c>
      <c r="C20" s="39">
        <v>1</v>
      </c>
      <c r="D20" s="78" t="s">
        <v>34</v>
      </c>
      <c r="E20" s="78"/>
      <c r="F20" s="78"/>
      <c r="G20" s="78"/>
      <c r="H20" s="43"/>
      <c r="I20" s="51">
        <v>1308000</v>
      </c>
      <c r="J20" s="29">
        <v>600000</v>
      </c>
      <c r="K20" s="3"/>
    </row>
    <row r="21" spans="1:11" ht="21" customHeight="1" x14ac:dyDescent="0.35">
      <c r="A21" s="37" t="s">
        <v>35</v>
      </c>
      <c r="B21" s="37">
        <v>57</v>
      </c>
      <c r="C21" s="39">
        <v>1</v>
      </c>
      <c r="D21" s="78" t="s">
        <v>36</v>
      </c>
      <c r="E21" s="78"/>
      <c r="F21" s="78"/>
      <c r="G21" s="78"/>
      <c r="H21" s="43"/>
      <c r="I21" s="51">
        <v>615000</v>
      </c>
      <c r="J21" s="29">
        <v>0</v>
      </c>
      <c r="K21" s="3"/>
    </row>
    <row r="22" spans="1:11" ht="34.5" customHeight="1" x14ac:dyDescent="0.35">
      <c r="A22" s="37" t="s">
        <v>37</v>
      </c>
      <c r="B22" s="37">
        <v>62</v>
      </c>
      <c r="C22" s="39">
        <v>2</v>
      </c>
      <c r="D22" s="78" t="s">
        <v>38</v>
      </c>
      <c r="E22" s="78"/>
      <c r="F22" s="78"/>
      <c r="G22" s="78"/>
      <c r="H22" s="43"/>
      <c r="I22" s="51">
        <v>600000</v>
      </c>
      <c r="J22" s="29">
        <v>300000</v>
      </c>
      <c r="K22" s="3"/>
    </row>
    <row r="23" spans="1:11" ht="26.25" customHeight="1" x14ac:dyDescent="0.35">
      <c r="A23" s="37" t="s">
        <v>39</v>
      </c>
      <c r="B23" s="37">
        <v>66</v>
      </c>
      <c r="C23" s="39">
        <v>2</v>
      </c>
      <c r="D23" s="94" t="s">
        <v>40</v>
      </c>
      <c r="E23" s="94"/>
      <c r="F23" s="94"/>
      <c r="G23" s="94"/>
      <c r="H23" s="43"/>
      <c r="I23" s="51">
        <v>200000</v>
      </c>
      <c r="J23" s="29">
        <v>0</v>
      </c>
      <c r="K23" s="3"/>
    </row>
    <row r="24" spans="1:11" ht="21" customHeight="1" x14ac:dyDescent="0.35">
      <c r="A24" s="37" t="s">
        <v>41</v>
      </c>
      <c r="B24" s="37">
        <v>68</v>
      </c>
      <c r="C24" s="39">
        <v>1</v>
      </c>
      <c r="D24" s="78" t="s">
        <v>42</v>
      </c>
      <c r="E24" s="78"/>
      <c r="F24" s="78"/>
      <c r="G24" s="78"/>
      <c r="H24" s="43"/>
      <c r="I24" s="51">
        <v>480000</v>
      </c>
      <c r="J24" s="29">
        <v>0</v>
      </c>
      <c r="K24" s="3"/>
    </row>
    <row r="25" spans="1:11" ht="21" customHeight="1" x14ac:dyDescent="0.35">
      <c r="A25" s="37" t="s">
        <v>43</v>
      </c>
      <c r="B25" s="37">
        <v>69</v>
      </c>
      <c r="C25" s="39">
        <v>1</v>
      </c>
      <c r="D25" s="78" t="s">
        <v>44</v>
      </c>
      <c r="E25" s="78"/>
      <c r="F25" s="78"/>
      <c r="G25" s="78"/>
      <c r="H25" s="43"/>
      <c r="I25" s="51">
        <v>1295000</v>
      </c>
      <c r="J25" s="29">
        <v>400000</v>
      </c>
      <c r="K25" s="3"/>
    </row>
    <row r="26" spans="1:11" ht="21" customHeight="1" x14ac:dyDescent="0.35">
      <c r="A26" s="37" t="s">
        <v>78</v>
      </c>
      <c r="B26" s="37">
        <v>11</v>
      </c>
      <c r="C26" s="39">
        <v>2</v>
      </c>
      <c r="D26" s="79" t="s">
        <v>96</v>
      </c>
      <c r="E26" s="79"/>
      <c r="F26" s="79"/>
      <c r="G26" s="79"/>
      <c r="H26" s="46"/>
      <c r="I26" s="51">
        <v>50000</v>
      </c>
      <c r="J26" s="59">
        <v>50000</v>
      </c>
      <c r="K26" s="3"/>
    </row>
    <row r="27" spans="1:11" ht="21" customHeight="1" x14ac:dyDescent="0.35">
      <c r="A27" s="37" t="s">
        <v>67</v>
      </c>
      <c r="B27" s="37">
        <v>47</v>
      </c>
      <c r="C27" s="37">
        <v>1</v>
      </c>
      <c r="D27" s="79" t="s">
        <v>100</v>
      </c>
      <c r="E27" s="79"/>
      <c r="F27" s="79"/>
      <c r="G27" s="79"/>
      <c r="H27" s="46"/>
      <c r="I27" s="51">
        <v>650000</v>
      </c>
      <c r="J27" s="59">
        <v>200000</v>
      </c>
      <c r="K27" s="3"/>
    </row>
    <row r="28" spans="1:11" ht="21" customHeight="1" x14ac:dyDescent="0.35">
      <c r="A28" s="37" t="s">
        <v>49</v>
      </c>
      <c r="B28" s="37">
        <v>51</v>
      </c>
      <c r="C28" s="37">
        <v>3</v>
      </c>
      <c r="D28" s="80" t="s">
        <v>103</v>
      </c>
      <c r="E28" s="80"/>
      <c r="F28" s="80"/>
      <c r="G28" s="80"/>
      <c r="H28" s="46"/>
      <c r="I28" s="51">
        <v>200000</v>
      </c>
      <c r="J28" s="59">
        <v>200000</v>
      </c>
      <c r="K28" s="3"/>
    </row>
    <row r="29" spans="1:11" ht="24" customHeight="1" x14ac:dyDescent="0.35">
      <c r="A29" s="37" t="s">
        <v>10</v>
      </c>
      <c r="B29" s="37" t="s">
        <v>10</v>
      </c>
      <c r="C29" s="39" t="s">
        <v>10</v>
      </c>
      <c r="D29" s="78" t="s">
        <v>10</v>
      </c>
      <c r="E29" s="78"/>
      <c r="F29" s="78"/>
      <c r="G29" s="78"/>
      <c r="H29" s="43"/>
      <c r="I29" s="51" t="s">
        <v>10</v>
      </c>
      <c r="J29" s="29" t="s">
        <v>10</v>
      </c>
    </row>
    <row r="30" spans="1:11" x14ac:dyDescent="0.35">
      <c r="A30" s="14" t="s">
        <v>12</v>
      </c>
      <c r="B30" s="35"/>
      <c r="C30" s="70" t="s">
        <v>10</v>
      </c>
      <c r="D30" s="90"/>
      <c r="E30" s="90"/>
      <c r="F30" s="90"/>
      <c r="G30" s="90"/>
      <c r="H30" s="90"/>
      <c r="I30" s="57">
        <f>SUM(I12:I29)</f>
        <v>14513000</v>
      </c>
      <c r="J30" s="19">
        <f>SUM(J12:J29)</f>
        <v>2950000</v>
      </c>
    </row>
    <row r="31" spans="1:11" x14ac:dyDescent="0.35">
      <c r="A31" s="1"/>
      <c r="C31" s="39" t="s">
        <v>10</v>
      </c>
      <c r="D31" s="1"/>
      <c r="E31" s="1"/>
      <c r="F31" s="1"/>
      <c r="G31" s="1"/>
      <c r="H31" s="1"/>
      <c r="I31" s="53"/>
      <c r="J31" s="26"/>
    </row>
    <row r="32" spans="1:11" x14ac:dyDescent="0.35">
      <c r="A32" s="37"/>
      <c r="B32" s="45"/>
      <c r="C32" s="39" t="s">
        <v>10</v>
      </c>
      <c r="D32" s="83" t="s">
        <v>5</v>
      </c>
      <c r="E32" s="83"/>
      <c r="F32" s="83"/>
      <c r="G32" s="83"/>
      <c r="H32" s="83"/>
      <c r="I32" s="51"/>
      <c r="J32" s="30"/>
      <c r="K32" s="3"/>
    </row>
    <row r="33" spans="1:11" ht="16.5" customHeight="1" x14ac:dyDescent="0.35">
      <c r="A33" t="s">
        <v>10</v>
      </c>
      <c r="B33" t="s">
        <v>10</v>
      </c>
      <c r="C33" s="39" t="s">
        <v>10</v>
      </c>
      <c r="D33" s="95" t="s">
        <v>10</v>
      </c>
      <c r="E33" s="95"/>
      <c r="F33" s="95"/>
      <c r="G33" s="95"/>
      <c r="H33" s="95"/>
      <c r="I33" s="50" t="s">
        <v>10</v>
      </c>
      <c r="J33" s="25"/>
    </row>
    <row r="34" spans="1:11" ht="34.5" customHeight="1" x14ac:dyDescent="0.35">
      <c r="A34" s="37" t="s">
        <v>53</v>
      </c>
      <c r="B34" s="37">
        <v>2</v>
      </c>
      <c r="C34" s="39">
        <v>1</v>
      </c>
      <c r="D34" s="97" t="s">
        <v>46</v>
      </c>
      <c r="E34" s="97"/>
      <c r="F34" s="97"/>
      <c r="G34" s="97"/>
      <c r="H34" s="38"/>
      <c r="I34" s="51">
        <v>1425000</v>
      </c>
      <c r="J34" s="29">
        <v>700000</v>
      </c>
    </row>
    <row r="35" spans="1:11" ht="23.25" customHeight="1" x14ac:dyDescent="0.35">
      <c r="A35" s="37" t="s">
        <v>47</v>
      </c>
      <c r="B35" s="37">
        <v>23</v>
      </c>
      <c r="C35" s="39">
        <v>1</v>
      </c>
      <c r="D35" s="80" t="s">
        <v>48</v>
      </c>
      <c r="E35" s="80"/>
      <c r="F35" s="80"/>
      <c r="G35" s="80"/>
      <c r="H35" s="80"/>
      <c r="I35" s="51">
        <v>1475000</v>
      </c>
      <c r="J35" s="29">
        <v>1000000</v>
      </c>
    </row>
    <row r="36" spans="1:11" ht="32.25" customHeight="1" x14ac:dyDescent="0.35">
      <c r="A36" s="37" t="s">
        <v>49</v>
      </c>
      <c r="B36" s="37">
        <v>25</v>
      </c>
      <c r="C36" s="39">
        <v>2</v>
      </c>
      <c r="D36" s="80" t="s">
        <v>50</v>
      </c>
      <c r="E36" s="80"/>
      <c r="F36" s="80"/>
      <c r="G36" s="80"/>
      <c r="H36" s="37"/>
      <c r="I36" s="51">
        <v>900000</v>
      </c>
      <c r="J36" s="29">
        <v>500000</v>
      </c>
    </row>
    <row r="37" spans="1:11" ht="19.5" customHeight="1" x14ac:dyDescent="0.35">
      <c r="A37" s="37" t="s">
        <v>51</v>
      </c>
      <c r="B37" s="37">
        <v>27</v>
      </c>
      <c r="C37" s="39">
        <v>1</v>
      </c>
      <c r="D37" s="79" t="s">
        <v>52</v>
      </c>
      <c r="E37" s="79"/>
      <c r="F37" s="79"/>
      <c r="G37" s="79"/>
      <c r="H37" s="37"/>
      <c r="I37" s="51">
        <v>500000</v>
      </c>
      <c r="J37" s="29">
        <v>0</v>
      </c>
    </row>
    <row r="38" spans="1:11" ht="19.5" customHeight="1" x14ac:dyDescent="0.35">
      <c r="A38" t="s">
        <v>10</v>
      </c>
      <c r="B38" t="s">
        <v>10</v>
      </c>
      <c r="C38" s="39" t="s">
        <v>10</v>
      </c>
      <c r="D38" s="85" t="s">
        <v>10</v>
      </c>
      <c r="E38" s="85"/>
      <c r="F38" s="85"/>
      <c r="G38" s="85"/>
      <c r="H38" s="85"/>
      <c r="I38" s="50" t="s">
        <v>10</v>
      </c>
      <c r="J38" s="25"/>
    </row>
    <row r="39" spans="1:11" ht="21.65" customHeight="1" x14ac:dyDescent="0.35">
      <c r="A39" s="14" t="s">
        <v>12</v>
      </c>
      <c r="B39" s="35"/>
      <c r="C39" s="70" t="s">
        <v>10</v>
      </c>
      <c r="D39" s="82"/>
      <c r="E39" s="82"/>
      <c r="F39" s="82"/>
      <c r="G39" s="82"/>
      <c r="H39" s="82"/>
      <c r="I39" s="57">
        <f>SUM(I32:I38)</f>
        <v>4300000</v>
      </c>
      <c r="J39" s="19">
        <f>SUM(J32:J38)</f>
        <v>2200000</v>
      </c>
    </row>
    <row r="40" spans="1:11" ht="19" customHeight="1" x14ac:dyDescent="0.35">
      <c r="A40" s="46"/>
      <c r="B40" s="45"/>
      <c r="C40" s="39" t="s">
        <v>10</v>
      </c>
      <c r="D40" s="37"/>
      <c r="E40" s="37"/>
      <c r="F40" s="37"/>
      <c r="G40" s="37"/>
      <c r="H40" s="37"/>
      <c r="I40" s="54"/>
      <c r="J40" s="27"/>
    </row>
    <row r="41" spans="1:11" x14ac:dyDescent="0.35">
      <c r="C41" s="39" t="s">
        <v>10</v>
      </c>
      <c r="D41" s="1" t="s">
        <v>6</v>
      </c>
      <c r="E41" s="1"/>
      <c r="F41" s="1"/>
      <c r="G41" s="1"/>
      <c r="H41" s="1"/>
      <c r="I41" s="50"/>
      <c r="J41" s="25"/>
      <c r="K41" s="3"/>
    </row>
    <row r="42" spans="1:11" x14ac:dyDescent="0.35">
      <c r="C42" s="39" t="s">
        <v>10</v>
      </c>
      <c r="D42" s="96"/>
      <c r="E42" s="96"/>
      <c r="F42" s="96"/>
      <c r="G42" s="96"/>
      <c r="H42" s="96"/>
      <c r="I42" s="50"/>
      <c r="J42" s="25"/>
      <c r="K42" s="3"/>
    </row>
    <row r="43" spans="1:11" ht="19.5" customHeight="1" x14ac:dyDescent="0.35">
      <c r="A43" s="37" t="s">
        <v>54</v>
      </c>
      <c r="B43" s="37">
        <v>4</v>
      </c>
      <c r="C43" s="39">
        <v>1</v>
      </c>
      <c r="D43" s="80" t="s">
        <v>55</v>
      </c>
      <c r="E43" s="80"/>
      <c r="F43" s="80"/>
      <c r="G43" s="80"/>
      <c r="H43" s="80"/>
      <c r="I43" s="51">
        <v>400000</v>
      </c>
      <c r="J43" s="29">
        <v>400000</v>
      </c>
      <c r="K43" s="3"/>
    </row>
    <row r="44" spans="1:11" ht="32.25" customHeight="1" x14ac:dyDescent="0.35">
      <c r="A44" s="37" t="s">
        <v>56</v>
      </c>
      <c r="B44" s="37">
        <v>7</v>
      </c>
      <c r="C44" s="39" t="s">
        <v>10</v>
      </c>
      <c r="D44" s="80" t="s">
        <v>57</v>
      </c>
      <c r="E44" s="80"/>
      <c r="F44" s="80"/>
      <c r="G44" s="80"/>
      <c r="H44" s="80"/>
      <c r="I44" s="51">
        <v>0</v>
      </c>
      <c r="J44" s="29">
        <v>0</v>
      </c>
      <c r="K44" s="3"/>
    </row>
    <row r="45" spans="1:11" ht="21" customHeight="1" x14ac:dyDescent="0.35">
      <c r="A45" s="38" t="s">
        <v>58</v>
      </c>
      <c r="B45" s="37">
        <v>10</v>
      </c>
      <c r="C45" s="39">
        <v>1</v>
      </c>
      <c r="D45" s="80" t="s">
        <v>59</v>
      </c>
      <c r="E45" s="80"/>
      <c r="F45" s="80"/>
      <c r="G45" s="80"/>
      <c r="H45" s="80"/>
      <c r="I45" s="51">
        <v>1690000</v>
      </c>
      <c r="J45" s="29">
        <v>600000</v>
      </c>
      <c r="K45" s="3"/>
    </row>
    <row r="46" spans="1:11" ht="45.75" customHeight="1" x14ac:dyDescent="0.35">
      <c r="A46" s="38" t="s">
        <v>49</v>
      </c>
      <c r="B46" s="37">
        <v>15</v>
      </c>
      <c r="C46" s="39">
        <v>1</v>
      </c>
      <c r="D46" s="80" t="s">
        <v>60</v>
      </c>
      <c r="E46" s="80"/>
      <c r="F46" s="80"/>
      <c r="G46" s="80"/>
      <c r="H46" s="80"/>
      <c r="I46" s="51">
        <v>800000</v>
      </c>
      <c r="J46" s="29">
        <v>400000</v>
      </c>
    </row>
    <row r="47" spans="1:11" ht="22.5" customHeight="1" x14ac:dyDescent="0.35">
      <c r="A47" s="38" t="s">
        <v>61</v>
      </c>
      <c r="B47" s="37">
        <v>16</v>
      </c>
      <c r="C47" s="39">
        <v>1</v>
      </c>
      <c r="D47" s="80" t="s">
        <v>62</v>
      </c>
      <c r="E47" s="80"/>
      <c r="F47" s="80"/>
      <c r="G47" s="80"/>
      <c r="H47" s="80"/>
      <c r="I47" s="51">
        <v>2000000</v>
      </c>
      <c r="J47" s="29">
        <v>500000</v>
      </c>
    </row>
    <row r="48" spans="1:11" ht="21.75" customHeight="1" x14ac:dyDescent="0.35">
      <c r="A48" s="37" t="s">
        <v>63</v>
      </c>
      <c r="B48" s="37">
        <v>17</v>
      </c>
      <c r="C48" s="39">
        <v>1</v>
      </c>
      <c r="D48" s="80" t="s">
        <v>64</v>
      </c>
      <c r="E48" s="80"/>
      <c r="F48" s="80"/>
      <c r="G48" s="80"/>
      <c r="H48" s="80"/>
      <c r="I48" s="51">
        <v>2070000</v>
      </c>
      <c r="J48" s="29">
        <v>0</v>
      </c>
    </row>
    <row r="49" spans="1:11" ht="21.75" customHeight="1" x14ac:dyDescent="0.35">
      <c r="A49" s="37" t="s">
        <v>65</v>
      </c>
      <c r="B49" s="37">
        <v>18</v>
      </c>
      <c r="C49" s="39">
        <v>2</v>
      </c>
      <c r="D49" s="80" t="s">
        <v>66</v>
      </c>
      <c r="E49" s="80"/>
      <c r="F49" s="80"/>
      <c r="G49" s="80"/>
      <c r="H49" s="38"/>
      <c r="I49" s="51">
        <v>750000</v>
      </c>
      <c r="J49" s="29">
        <v>0</v>
      </c>
    </row>
    <row r="50" spans="1:11" ht="21.75" customHeight="1" x14ac:dyDescent="0.35">
      <c r="A50" s="37" t="s">
        <v>67</v>
      </c>
      <c r="B50" s="37">
        <v>45</v>
      </c>
      <c r="C50" s="39">
        <v>3</v>
      </c>
      <c r="D50" s="80" t="s">
        <v>68</v>
      </c>
      <c r="E50" s="80"/>
      <c r="F50" s="80"/>
      <c r="G50" s="80"/>
      <c r="H50" s="38"/>
      <c r="I50" s="51">
        <v>300000</v>
      </c>
      <c r="J50" s="29">
        <v>0</v>
      </c>
    </row>
    <row r="51" spans="1:11" ht="21.75" customHeight="1" x14ac:dyDescent="0.35">
      <c r="A51" s="37" t="s">
        <v>67</v>
      </c>
      <c r="B51" s="37">
        <v>46</v>
      </c>
      <c r="C51" s="39">
        <v>2</v>
      </c>
      <c r="D51" s="80" t="s">
        <v>69</v>
      </c>
      <c r="E51" s="80"/>
      <c r="F51" s="80"/>
      <c r="G51" s="80"/>
      <c r="H51" s="38"/>
      <c r="I51" s="51">
        <v>350000</v>
      </c>
      <c r="J51" s="29">
        <v>250000</v>
      </c>
    </row>
    <row r="52" spans="1:11" ht="21.75" customHeight="1" x14ac:dyDescent="0.35">
      <c r="A52" s="37" t="s">
        <v>70</v>
      </c>
      <c r="B52" s="37">
        <v>59</v>
      </c>
      <c r="C52" s="39">
        <v>1</v>
      </c>
      <c r="D52" s="80" t="s">
        <v>71</v>
      </c>
      <c r="E52" s="80"/>
      <c r="F52" s="80"/>
      <c r="G52" s="80"/>
      <c r="H52" s="38"/>
      <c r="I52" s="51">
        <v>1000000</v>
      </c>
      <c r="J52" s="29">
        <v>500000</v>
      </c>
    </row>
    <row r="53" spans="1:11" ht="21.75" customHeight="1" x14ac:dyDescent="0.35">
      <c r="A53" s="37" t="s">
        <v>65</v>
      </c>
      <c r="B53" s="37">
        <v>41</v>
      </c>
      <c r="C53" s="37">
        <v>1</v>
      </c>
      <c r="D53" s="79" t="s">
        <v>99</v>
      </c>
      <c r="E53" s="79"/>
      <c r="F53" s="79"/>
      <c r="G53" s="79"/>
      <c r="H53" s="46"/>
      <c r="I53" s="51">
        <v>1100000</v>
      </c>
      <c r="J53" s="59">
        <v>400000</v>
      </c>
    </row>
    <row r="54" spans="1:11" ht="19" customHeight="1" x14ac:dyDescent="0.35">
      <c r="C54" s="39" t="s">
        <v>10</v>
      </c>
      <c r="D54" s="85"/>
      <c r="E54" s="85"/>
      <c r="F54" s="85"/>
      <c r="G54" s="85"/>
      <c r="H54" s="85"/>
      <c r="I54" s="50"/>
      <c r="J54" s="25"/>
    </row>
    <row r="55" spans="1:11" ht="21.65" customHeight="1" x14ac:dyDescent="0.35">
      <c r="A55" s="14" t="s">
        <v>12</v>
      </c>
      <c r="B55" s="35"/>
      <c r="C55" s="70" t="s">
        <v>10</v>
      </c>
      <c r="D55" s="82"/>
      <c r="E55" s="82"/>
      <c r="F55" s="82"/>
      <c r="G55" s="82"/>
      <c r="H55" s="82"/>
      <c r="I55" s="57">
        <f>SUM(I43:I53)</f>
        <v>10460000</v>
      </c>
      <c r="J55" s="57">
        <f>SUM(J43:J53)</f>
        <v>3050000</v>
      </c>
    </row>
    <row r="56" spans="1:11" ht="21.65" customHeight="1" x14ac:dyDescent="0.35">
      <c r="A56" s="1"/>
      <c r="C56" s="39" t="s">
        <v>10</v>
      </c>
      <c r="I56" s="53"/>
      <c r="J56" s="26"/>
    </row>
    <row r="57" spans="1:11" ht="20.149999999999999" customHeight="1" x14ac:dyDescent="0.35">
      <c r="C57" s="39" t="s">
        <v>10</v>
      </c>
      <c r="D57" s="81" t="s">
        <v>92</v>
      </c>
      <c r="E57" s="81"/>
      <c r="F57" s="81"/>
      <c r="G57" s="81"/>
      <c r="H57" s="81"/>
      <c r="I57" s="50"/>
      <c r="J57" s="25"/>
      <c r="K57" s="5"/>
    </row>
    <row r="58" spans="1:11" ht="22" customHeight="1" x14ac:dyDescent="0.35">
      <c r="C58" s="39" t="s">
        <v>10</v>
      </c>
      <c r="D58" s="96"/>
      <c r="E58" s="96"/>
      <c r="F58" s="96"/>
      <c r="G58" s="96"/>
      <c r="H58" s="96"/>
      <c r="I58" s="50"/>
      <c r="J58" s="25"/>
      <c r="K58" s="3"/>
    </row>
    <row r="59" spans="1:11" ht="36" customHeight="1" x14ac:dyDescent="0.35">
      <c r="A59" s="37" t="s">
        <v>74</v>
      </c>
      <c r="B59" s="37">
        <v>34</v>
      </c>
      <c r="C59" s="39">
        <v>2</v>
      </c>
      <c r="D59" s="80" t="s">
        <v>93</v>
      </c>
      <c r="E59" s="80"/>
      <c r="F59" s="80"/>
      <c r="G59" s="80"/>
      <c r="H59" s="80"/>
      <c r="I59" s="52">
        <v>200000</v>
      </c>
      <c r="J59" s="59">
        <v>200000</v>
      </c>
      <c r="K59" s="3"/>
    </row>
    <row r="60" spans="1:11" ht="21.75" customHeight="1" x14ac:dyDescent="0.35">
      <c r="A60" s="37" t="s">
        <v>74</v>
      </c>
      <c r="B60" s="37">
        <v>35</v>
      </c>
      <c r="C60" s="39">
        <v>7</v>
      </c>
      <c r="D60" s="80" t="s">
        <v>94</v>
      </c>
      <c r="E60" s="80"/>
      <c r="F60" s="80"/>
      <c r="G60" s="80"/>
      <c r="H60" s="80"/>
      <c r="I60" s="52">
        <v>1500000</v>
      </c>
      <c r="J60" s="29">
        <v>0</v>
      </c>
      <c r="K60" s="3"/>
    </row>
    <row r="61" spans="1:11" ht="21" customHeight="1" x14ac:dyDescent="0.35">
      <c r="A61" s="37" t="s">
        <v>10</v>
      </c>
      <c r="B61" s="37" t="s">
        <v>10</v>
      </c>
      <c r="C61" s="39" t="s">
        <v>10</v>
      </c>
      <c r="D61" s="80" t="s">
        <v>10</v>
      </c>
      <c r="E61" s="80"/>
      <c r="F61" s="80"/>
      <c r="G61" s="80"/>
      <c r="H61" s="38"/>
      <c r="I61" s="52" t="s">
        <v>10</v>
      </c>
      <c r="J61" s="60" t="s">
        <v>10</v>
      </c>
    </row>
    <row r="62" spans="1:11" ht="19.5" customHeight="1" x14ac:dyDescent="0.35">
      <c r="A62" s="14" t="s">
        <v>12</v>
      </c>
      <c r="B62" s="36"/>
      <c r="C62" s="70" t="s">
        <v>10</v>
      </c>
      <c r="D62" s="34"/>
      <c r="E62" s="34"/>
      <c r="F62" s="34"/>
      <c r="G62" s="34"/>
      <c r="H62" s="34"/>
      <c r="I62" s="61">
        <f>SUM(I59:I61)</f>
        <v>1700000</v>
      </c>
      <c r="J62" s="20">
        <f>SUM(J59:J61)</f>
        <v>200000</v>
      </c>
    </row>
    <row r="63" spans="1:11" ht="19.5" customHeight="1" x14ac:dyDescent="0.35">
      <c r="A63" s="1"/>
      <c r="B63" s="44"/>
      <c r="C63" s="39" t="s">
        <v>10</v>
      </c>
      <c r="D63" s="38"/>
      <c r="E63" s="38"/>
      <c r="F63" s="38"/>
      <c r="G63" s="38"/>
      <c r="H63" s="38"/>
      <c r="I63" s="55"/>
      <c r="J63" s="28"/>
    </row>
    <row r="64" spans="1:11" x14ac:dyDescent="0.35">
      <c r="B64" s="44"/>
      <c r="C64" s="39" t="s">
        <v>10</v>
      </c>
      <c r="D64" s="81" t="s">
        <v>7</v>
      </c>
      <c r="E64" s="81"/>
      <c r="F64" s="81"/>
      <c r="G64" s="81"/>
      <c r="H64" s="81"/>
      <c r="I64" s="50"/>
      <c r="J64" s="25"/>
      <c r="K64" s="3"/>
    </row>
    <row r="65" spans="1:11" x14ac:dyDescent="0.35">
      <c r="B65" s="44"/>
      <c r="C65" s="39" t="s">
        <v>10</v>
      </c>
      <c r="D65" s="96"/>
      <c r="E65" s="96"/>
      <c r="F65" s="96"/>
      <c r="G65" s="96"/>
      <c r="H65" s="96"/>
      <c r="I65" s="50"/>
      <c r="J65" s="25"/>
      <c r="K65" s="3"/>
    </row>
    <row r="66" spans="1:11" ht="32.25" customHeight="1" x14ac:dyDescent="0.35">
      <c r="A66" s="37" t="s">
        <v>72</v>
      </c>
      <c r="B66" s="37">
        <v>63</v>
      </c>
      <c r="C66" s="39">
        <v>1</v>
      </c>
      <c r="D66" s="80" t="s">
        <v>73</v>
      </c>
      <c r="E66" s="80"/>
      <c r="F66" s="80"/>
      <c r="G66" s="80"/>
      <c r="H66" s="80"/>
      <c r="I66" s="51">
        <v>870000</v>
      </c>
      <c r="J66" s="59">
        <v>500000</v>
      </c>
      <c r="K66" s="3"/>
    </row>
    <row r="67" spans="1:11" ht="32.25" customHeight="1" x14ac:dyDescent="0.35">
      <c r="A67" s="38" t="s">
        <v>74</v>
      </c>
      <c r="B67" s="37">
        <v>65</v>
      </c>
      <c r="C67" s="39">
        <v>4</v>
      </c>
      <c r="D67" s="80" t="s">
        <v>75</v>
      </c>
      <c r="E67" s="80"/>
      <c r="F67" s="80"/>
      <c r="G67" s="80"/>
      <c r="H67" s="80"/>
      <c r="I67" s="51">
        <v>750000</v>
      </c>
      <c r="J67" s="29">
        <v>400000</v>
      </c>
      <c r="K67" s="3"/>
    </row>
    <row r="68" spans="1:11" ht="19.5" customHeight="1" x14ac:dyDescent="0.35">
      <c r="A68" s="38" t="s">
        <v>10</v>
      </c>
      <c r="B68" s="37" t="s">
        <v>10</v>
      </c>
      <c r="C68" s="39" t="s">
        <v>10</v>
      </c>
      <c r="D68" s="79" t="s">
        <v>10</v>
      </c>
      <c r="E68" s="79"/>
      <c r="F68" s="79"/>
      <c r="G68" s="79"/>
      <c r="H68" s="79"/>
      <c r="I68" s="51" t="s">
        <v>10</v>
      </c>
      <c r="J68" s="29" t="s">
        <v>10</v>
      </c>
    </row>
    <row r="69" spans="1:11" x14ac:dyDescent="0.35">
      <c r="A69" s="14" t="s">
        <v>12</v>
      </c>
      <c r="B69" s="35"/>
      <c r="C69" s="70" t="s">
        <v>10</v>
      </c>
      <c r="D69" s="82"/>
      <c r="E69" s="82"/>
      <c r="F69" s="82"/>
      <c r="G69" s="82"/>
      <c r="H69" s="82"/>
      <c r="I69" s="57">
        <f>SUM(I66:I68)</f>
        <v>1620000</v>
      </c>
      <c r="J69" s="19">
        <f>SUM(J66:J68)</f>
        <v>900000</v>
      </c>
    </row>
    <row r="70" spans="1:11" x14ac:dyDescent="0.35">
      <c r="A70" s="1"/>
      <c r="C70" s="39" t="s">
        <v>10</v>
      </c>
      <c r="I70" s="53"/>
      <c r="J70" s="26"/>
    </row>
    <row r="71" spans="1:11" x14ac:dyDescent="0.35">
      <c r="C71" s="39" t="s">
        <v>10</v>
      </c>
      <c r="D71" s="83" t="s">
        <v>8</v>
      </c>
      <c r="E71" s="83"/>
      <c r="F71" s="83"/>
      <c r="G71" s="83"/>
      <c r="H71" s="83"/>
      <c r="I71" s="50"/>
      <c r="J71" s="25"/>
    </row>
    <row r="72" spans="1:11" ht="18" customHeight="1" x14ac:dyDescent="0.35">
      <c r="A72" t="s">
        <v>10</v>
      </c>
      <c r="B72" s="47" t="s">
        <v>10</v>
      </c>
      <c r="C72" s="39" t="s">
        <v>10</v>
      </c>
      <c r="D72" s="85" t="s">
        <v>10</v>
      </c>
      <c r="E72" s="85"/>
      <c r="F72" s="85"/>
      <c r="G72" s="85"/>
      <c r="H72" s="1"/>
      <c r="I72" s="50" t="s">
        <v>10</v>
      </c>
      <c r="J72" s="25" t="s">
        <v>10</v>
      </c>
    </row>
    <row r="73" spans="1:11" ht="18" customHeight="1" x14ac:dyDescent="0.35">
      <c r="A73" t="s">
        <v>76</v>
      </c>
      <c r="B73" s="37">
        <v>5</v>
      </c>
      <c r="C73" s="39">
        <v>1</v>
      </c>
      <c r="D73" s="101" t="s">
        <v>77</v>
      </c>
      <c r="E73" s="101"/>
      <c r="F73" s="101"/>
      <c r="G73" s="101"/>
      <c r="H73" s="1"/>
      <c r="I73" s="50">
        <v>750000</v>
      </c>
      <c r="J73" s="25">
        <v>0</v>
      </c>
    </row>
    <row r="74" spans="1:11" ht="18" customHeight="1" x14ac:dyDescent="0.35">
      <c r="A74" t="s">
        <v>78</v>
      </c>
      <c r="B74" s="37">
        <v>21</v>
      </c>
      <c r="C74" s="39">
        <v>1</v>
      </c>
      <c r="D74" s="101" t="s">
        <v>79</v>
      </c>
      <c r="E74" s="101"/>
      <c r="F74" s="101"/>
      <c r="G74" s="101"/>
      <c r="H74" s="1"/>
      <c r="I74" s="50">
        <v>290000</v>
      </c>
      <c r="J74" s="25">
        <v>0</v>
      </c>
    </row>
    <row r="75" spans="1:11" ht="31.5" customHeight="1" x14ac:dyDescent="0.35">
      <c r="A75" s="62" t="s">
        <v>80</v>
      </c>
      <c r="B75" s="37">
        <v>32</v>
      </c>
      <c r="C75" s="39">
        <v>2</v>
      </c>
      <c r="D75" s="80" t="s">
        <v>81</v>
      </c>
      <c r="E75" s="80"/>
      <c r="F75" s="80"/>
      <c r="G75" s="80"/>
      <c r="H75" s="1"/>
      <c r="I75" s="56">
        <v>1370000</v>
      </c>
      <c r="J75" s="31">
        <v>1100000</v>
      </c>
    </row>
    <row r="76" spans="1:11" ht="33.75" customHeight="1" x14ac:dyDescent="0.35">
      <c r="A76" s="62" t="s">
        <v>70</v>
      </c>
      <c r="B76" s="37">
        <v>39</v>
      </c>
      <c r="C76" s="39">
        <v>2</v>
      </c>
      <c r="D76" s="80" t="s">
        <v>82</v>
      </c>
      <c r="E76" s="80"/>
      <c r="F76" s="80"/>
      <c r="G76" s="80"/>
      <c r="H76" s="1"/>
      <c r="I76" s="50">
        <v>2500000</v>
      </c>
      <c r="J76" s="25">
        <v>0</v>
      </c>
    </row>
    <row r="77" spans="1:11" ht="18" customHeight="1" x14ac:dyDescent="0.35">
      <c r="A77" t="s">
        <v>74</v>
      </c>
      <c r="B77" s="37">
        <v>42</v>
      </c>
      <c r="C77" s="39">
        <v>3</v>
      </c>
      <c r="D77" s="101" t="s">
        <v>83</v>
      </c>
      <c r="E77" s="101"/>
      <c r="F77" s="101"/>
      <c r="G77" s="101"/>
      <c r="H77" s="1"/>
      <c r="I77" s="50">
        <v>700000</v>
      </c>
      <c r="J77" s="25">
        <v>600000</v>
      </c>
    </row>
    <row r="78" spans="1:11" ht="18" customHeight="1" x14ac:dyDescent="0.35">
      <c r="A78" t="s">
        <v>61</v>
      </c>
      <c r="B78" s="37">
        <v>43</v>
      </c>
      <c r="C78" s="39" t="s">
        <v>10</v>
      </c>
      <c r="D78" s="101" t="s">
        <v>104</v>
      </c>
      <c r="E78" s="101"/>
      <c r="F78" s="101"/>
      <c r="G78" s="101"/>
      <c r="H78" s="1"/>
      <c r="I78" s="50"/>
      <c r="J78" s="25"/>
    </row>
    <row r="79" spans="1:11" ht="18" customHeight="1" x14ac:dyDescent="0.35">
      <c r="A79" t="s">
        <v>61</v>
      </c>
      <c r="B79" s="37">
        <v>44</v>
      </c>
      <c r="C79" s="39">
        <v>3</v>
      </c>
      <c r="D79" s="101" t="s">
        <v>84</v>
      </c>
      <c r="E79" s="101"/>
      <c r="F79" s="101"/>
      <c r="G79" s="101"/>
      <c r="H79" s="1"/>
      <c r="I79" s="50">
        <v>310000</v>
      </c>
      <c r="J79" s="25">
        <v>200000</v>
      </c>
    </row>
    <row r="80" spans="1:11" ht="35.25" customHeight="1" x14ac:dyDescent="0.35">
      <c r="A80" s="62" t="s">
        <v>85</v>
      </c>
      <c r="B80" s="37">
        <v>52</v>
      </c>
      <c r="C80" s="39">
        <v>2</v>
      </c>
      <c r="D80" s="80" t="s">
        <v>86</v>
      </c>
      <c r="E80" s="80"/>
      <c r="F80" s="80"/>
      <c r="G80" s="80"/>
      <c r="H80" s="1"/>
      <c r="I80" s="50">
        <v>1500000</v>
      </c>
      <c r="J80" s="25">
        <v>500000</v>
      </c>
    </row>
    <row r="81" spans="1:11" x14ac:dyDescent="0.35">
      <c r="C81" s="39" t="s">
        <v>10</v>
      </c>
      <c r="D81" s="1"/>
      <c r="E81" s="1"/>
      <c r="F81" s="1"/>
      <c r="G81" s="1"/>
      <c r="H81" s="1"/>
      <c r="I81" s="50"/>
      <c r="J81" s="25"/>
    </row>
    <row r="82" spans="1:11" ht="21" customHeight="1" x14ac:dyDescent="0.35">
      <c r="A82" s="14" t="s">
        <v>12</v>
      </c>
      <c r="B82" s="35"/>
      <c r="C82" s="70" t="s">
        <v>10</v>
      </c>
      <c r="D82" s="84"/>
      <c r="E82" s="84"/>
      <c r="F82" s="84"/>
      <c r="G82" s="84"/>
      <c r="H82" s="84"/>
      <c r="I82" s="57">
        <f>SUM(I72:I80)</f>
        <v>7420000</v>
      </c>
      <c r="J82" s="19">
        <f>SUM(J72:J80)</f>
        <v>2400000</v>
      </c>
    </row>
    <row r="83" spans="1:11" ht="21" customHeight="1" x14ac:dyDescent="0.35">
      <c r="A83" s="1"/>
      <c r="C83" s="39" t="s">
        <v>10</v>
      </c>
      <c r="D83" s="9"/>
      <c r="E83" s="9"/>
      <c r="F83" s="9"/>
      <c r="G83" s="9"/>
      <c r="H83" s="9"/>
      <c r="I83" s="53"/>
      <c r="J83" s="69"/>
    </row>
    <row r="84" spans="1:11" ht="19" customHeight="1" x14ac:dyDescent="0.35">
      <c r="C84" s="39" t="s">
        <v>10</v>
      </c>
      <c r="D84" s="81" t="s">
        <v>9</v>
      </c>
      <c r="E84" s="81"/>
      <c r="F84" s="81"/>
      <c r="G84" s="81"/>
      <c r="H84" s="81"/>
      <c r="I84" s="50" t="s">
        <v>10</v>
      </c>
      <c r="J84" s="25"/>
    </row>
    <row r="85" spans="1:11" ht="19" customHeight="1" x14ac:dyDescent="0.35">
      <c r="C85" s="39" t="s">
        <v>10</v>
      </c>
      <c r="D85" s="46"/>
      <c r="E85" s="46"/>
      <c r="F85" s="46"/>
      <c r="G85" s="46"/>
      <c r="H85" s="46"/>
      <c r="I85" s="50"/>
      <c r="J85" s="25"/>
    </row>
    <row r="86" spans="1:11" ht="33" customHeight="1" x14ac:dyDescent="0.35">
      <c r="A86" s="37" t="s">
        <v>87</v>
      </c>
      <c r="B86" s="37">
        <v>58</v>
      </c>
      <c r="C86" s="39">
        <v>1</v>
      </c>
      <c r="D86" s="80" t="s">
        <v>88</v>
      </c>
      <c r="E86" s="80"/>
      <c r="F86" s="80"/>
      <c r="G86" s="80"/>
      <c r="H86" s="46"/>
      <c r="I86" s="74">
        <v>400000</v>
      </c>
      <c r="J86" s="75">
        <v>400000</v>
      </c>
    </row>
    <row r="87" spans="1:11" ht="22.5" customHeight="1" x14ac:dyDescent="0.35">
      <c r="A87" s="37" t="s">
        <v>10</v>
      </c>
      <c r="B87" s="37" t="s">
        <v>10</v>
      </c>
      <c r="C87" s="39" t="s">
        <v>10</v>
      </c>
      <c r="D87" s="80" t="s">
        <v>10</v>
      </c>
      <c r="E87" s="80"/>
      <c r="F87" s="80"/>
      <c r="G87" s="80"/>
      <c r="H87" s="46"/>
      <c r="I87" s="51" t="s">
        <v>10</v>
      </c>
      <c r="J87" s="59" t="s">
        <v>10</v>
      </c>
    </row>
    <row r="88" spans="1:11" ht="19.5" customHeight="1" x14ac:dyDescent="0.35">
      <c r="A88" s="14" t="s">
        <v>12</v>
      </c>
      <c r="B88" s="35"/>
      <c r="C88" s="70" t="s">
        <v>10</v>
      </c>
      <c r="D88" s="84"/>
      <c r="E88" s="84"/>
      <c r="F88" s="84"/>
      <c r="G88" s="84"/>
      <c r="H88" s="84"/>
      <c r="I88" s="57">
        <f>SUM(I86:I87)</f>
        <v>400000</v>
      </c>
      <c r="J88" s="19">
        <f>SUM(J86:J87)</f>
        <v>400000</v>
      </c>
      <c r="K88" s="3"/>
    </row>
    <row r="89" spans="1:11" ht="19.5" customHeight="1" x14ac:dyDescent="0.35">
      <c r="A89" s="1"/>
      <c r="C89" s="39" t="s">
        <v>10</v>
      </c>
      <c r="D89" s="9"/>
      <c r="E89" s="9"/>
      <c r="F89" s="9"/>
      <c r="G89" s="9"/>
      <c r="H89" s="9"/>
      <c r="I89" s="53"/>
      <c r="J89" s="69"/>
      <c r="K89" s="3"/>
    </row>
    <row r="90" spans="1:11" ht="19.5" customHeight="1" x14ac:dyDescent="0.35">
      <c r="C90" s="39" t="s">
        <v>10</v>
      </c>
      <c r="D90" s="81" t="s">
        <v>89</v>
      </c>
      <c r="E90" s="81"/>
      <c r="F90" s="81"/>
      <c r="G90" s="81"/>
      <c r="H90" s="81"/>
      <c r="I90" s="50"/>
      <c r="J90" s="25"/>
      <c r="K90" s="3"/>
    </row>
    <row r="91" spans="1:11" ht="19.5" customHeight="1" x14ac:dyDescent="0.35">
      <c r="C91" s="39" t="s">
        <v>10</v>
      </c>
      <c r="D91" s="46"/>
      <c r="E91" s="46"/>
      <c r="F91" s="46"/>
      <c r="G91" s="46"/>
      <c r="H91" s="46"/>
      <c r="I91" s="50"/>
      <c r="J91" s="25"/>
      <c r="K91" s="3"/>
    </row>
    <row r="92" spans="1:11" ht="19.5" customHeight="1" x14ac:dyDescent="0.35">
      <c r="A92" t="s">
        <v>90</v>
      </c>
      <c r="B92" s="37">
        <v>40</v>
      </c>
      <c r="C92" s="39">
        <v>1</v>
      </c>
      <c r="D92" s="37" t="s">
        <v>91</v>
      </c>
      <c r="E92" s="46"/>
      <c r="F92" s="46"/>
      <c r="G92" s="46"/>
      <c r="H92" s="46"/>
      <c r="I92" s="50">
        <v>3000000</v>
      </c>
      <c r="J92" s="25">
        <v>0</v>
      </c>
      <c r="K92" s="3"/>
    </row>
    <row r="93" spans="1:11" ht="19.5" customHeight="1" x14ac:dyDescent="0.35">
      <c r="A93" s="37"/>
      <c r="B93" s="45"/>
      <c r="C93" s="39" t="s">
        <v>10</v>
      </c>
      <c r="D93" s="37"/>
      <c r="E93" s="37"/>
      <c r="F93" s="37"/>
      <c r="G93" s="37"/>
      <c r="H93" s="37"/>
      <c r="I93" s="51"/>
      <c r="J93" s="30"/>
    </row>
    <row r="94" spans="1:11" ht="19.5" customHeight="1" x14ac:dyDescent="0.35">
      <c r="A94" s="63" t="s">
        <v>12</v>
      </c>
      <c r="B94" s="64"/>
      <c r="C94" s="70" t="s">
        <v>10</v>
      </c>
      <c r="D94" s="65"/>
      <c r="E94" s="65"/>
      <c r="F94" s="65"/>
      <c r="G94" s="65"/>
      <c r="H94" s="65"/>
      <c r="I94" s="66">
        <f>SUM(I92:I93)</f>
        <v>3000000</v>
      </c>
      <c r="J94" s="67">
        <f>SUM(J92:J93)</f>
        <v>0</v>
      </c>
    </row>
    <row r="95" spans="1:11" x14ac:dyDescent="0.35">
      <c r="C95" s="39" t="s">
        <v>10</v>
      </c>
      <c r="D95" s="98"/>
      <c r="E95" s="98"/>
      <c r="F95" s="98"/>
      <c r="G95" s="98"/>
      <c r="H95" s="98"/>
      <c r="I95" s="50"/>
      <c r="J95" s="25"/>
      <c r="K95" s="3"/>
    </row>
    <row r="96" spans="1:11" x14ac:dyDescent="0.35">
      <c r="C96" s="39" t="s">
        <v>10</v>
      </c>
      <c r="D96" s="83" t="s">
        <v>11</v>
      </c>
      <c r="E96" s="83"/>
      <c r="F96" s="83"/>
      <c r="G96" s="83"/>
      <c r="H96" s="83"/>
      <c r="I96" s="50"/>
      <c r="J96" s="25"/>
      <c r="K96" s="3"/>
    </row>
    <row r="97" spans="1:11" x14ac:dyDescent="0.35">
      <c r="A97" s="37"/>
      <c r="B97" s="45"/>
      <c r="C97" s="39" t="s">
        <v>10</v>
      </c>
      <c r="D97" s="80"/>
      <c r="E97" s="80"/>
      <c r="F97" s="80"/>
      <c r="G97" s="80"/>
      <c r="H97" s="80"/>
      <c r="I97" s="56"/>
      <c r="J97" s="31"/>
      <c r="K97" s="3"/>
    </row>
    <row r="98" spans="1:11" ht="21.75" customHeight="1" x14ac:dyDescent="0.35">
      <c r="A98" s="37" t="s">
        <v>56</v>
      </c>
      <c r="B98" s="37">
        <v>1</v>
      </c>
      <c r="C98" s="39">
        <v>1</v>
      </c>
      <c r="D98" s="79" t="s">
        <v>95</v>
      </c>
      <c r="E98" s="79"/>
      <c r="F98" s="79"/>
      <c r="G98" s="79"/>
      <c r="H98" s="46"/>
      <c r="I98" s="51">
        <v>400000</v>
      </c>
      <c r="J98" s="59">
        <v>100000</v>
      </c>
      <c r="K98" s="3"/>
    </row>
    <row r="99" spans="1:11" ht="21.75" customHeight="1" x14ac:dyDescent="0.35">
      <c r="A99" s="37" t="s">
        <v>61</v>
      </c>
      <c r="B99" s="37">
        <v>24</v>
      </c>
      <c r="C99" s="37">
        <v>4</v>
      </c>
      <c r="D99" s="79" t="s">
        <v>97</v>
      </c>
      <c r="E99" s="79"/>
      <c r="F99" s="79"/>
      <c r="G99" s="79"/>
      <c r="H99" s="46"/>
      <c r="I99" s="51">
        <v>2460000</v>
      </c>
      <c r="J99" s="59">
        <v>0</v>
      </c>
      <c r="K99" s="3"/>
    </row>
    <row r="100" spans="1:11" ht="24.75" customHeight="1" x14ac:dyDescent="0.35">
      <c r="A100" s="37" t="s">
        <v>85</v>
      </c>
      <c r="B100" s="37">
        <v>33</v>
      </c>
      <c r="C100" s="37">
        <v>1</v>
      </c>
      <c r="D100" s="79" t="s">
        <v>98</v>
      </c>
      <c r="E100" s="79"/>
      <c r="F100" s="79"/>
      <c r="G100" s="79"/>
      <c r="H100" s="46"/>
      <c r="I100" s="51">
        <v>590000</v>
      </c>
      <c r="J100" s="59">
        <v>400000</v>
      </c>
      <c r="K100" s="3"/>
    </row>
    <row r="101" spans="1:11" ht="19.5" customHeight="1" x14ac:dyDescent="0.35">
      <c r="A101" s="37" t="s">
        <v>101</v>
      </c>
      <c r="B101" s="37">
        <v>48</v>
      </c>
      <c r="C101" s="37">
        <v>1</v>
      </c>
      <c r="D101" s="79" t="s">
        <v>102</v>
      </c>
      <c r="E101" s="79"/>
      <c r="F101" s="79"/>
      <c r="G101" s="79"/>
      <c r="H101" s="46"/>
      <c r="I101" s="51">
        <v>750000</v>
      </c>
      <c r="J101" s="59">
        <v>0</v>
      </c>
    </row>
    <row r="102" spans="1:11" ht="17.25" customHeight="1" x14ac:dyDescent="0.35">
      <c r="A102" s="37" t="s">
        <v>10</v>
      </c>
      <c r="B102" s="37" t="s">
        <v>10</v>
      </c>
      <c r="C102" s="37" t="s">
        <v>10</v>
      </c>
      <c r="D102" s="80" t="s">
        <v>10</v>
      </c>
      <c r="E102" s="80"/>
      <c r="F102" s="80"/>
      <c r="G102" s="80"/>
      <c r="H102" s="46"/>
      <c r="I102" s="51" t="s">
        <v>10</v>
      </c>
      <c r="J102" s="59" t="s">
        <v>10</v>
      </c>
    </row>
    <row r="103" spans="1:11" x14ac:dyDescent="0.35">
      <c r="A103" s="14" t="s">
        <v>12</v>
      </c>
      <c r="B103" s="35"/>
      <c r="C103" s="35"/>
      <c r="D103" s="35"/>
      <c r="E103" s="35"/>
      <c r="F103" s="35"/>
      <c r="G103" s="35"/>
      <c r="H103" s="35"/>
      <c r="I103" s="57">
        <f>SUM(I98:I102)</f>
        <v>4200000</v>
      </c>
      <c r="J103" s="19">
        <f>SUM(J98:J102)</f>
        <v>500000</v>
      </c>
    </row>
    <row r="104" spans="1:11" ht="15.75" customHeight="1" x14ac:dyDescent="0.35">
      <c r="I104" s="50"/>
      <c r="J104" s="25"/>
    </row>
    <row r="105" spans="1:11" x14ac:dyDescent="0.35">
      <c r="A105" s="1" t="s">
        <v>13</v>
      </c>
      <c r="B105" s="1"/>
      <c r="I105" s="57">
        <f>I30+I39+I55+I62+I69+I82+I88+I103+I94</f>
        <v>47613000</v>
      </c>
      <c r="J105" s="57">
        <f>J30+J39+J55+J62+J69+J82+J88+J103+J94</f>
        <v>12600000</v>
      </c>
    </row>
    <row r="106" spans="1:11" x14ac:dyDescent="0.35">
      <c r="C106" s="8"/>
      <c r="D106" s="104" t="s">
        <v>17</v>
      </c>
      <c r="E106" s="104"/>
      <c r="F106" s="104"/>
      <c r="G106" s="104"/>
      <c r="H106" s="104"/>
      <c r="I106" s="32"/>
      <c r="J106" s="22"/>
    </row>
    <row r="107" spans="1:11" x14ac:dyDescent="0.35">
      <c r="D107" s="102" t="s">
        <v>14</v>
      </c>
      <c r="E107" s="103"/>
      <c r="F107" s="103"/>
      <c r="G107" s="103"/>
      <c r="H107" s="103"/>
      <c r="I107" s="33">
        <f>I30</f>
        <v>14513000</v>
      </c>
      <c r="J107" s="33">
        <f>J30</f>
        <v>2950000</v>
      </c>
    </row>
    <row r="108" spans="1:11" x14ac:dyDescent="0.35">
      <c r="D108" s="99" t="s">
        <v>15</v>
      </c>
      <c r="E108" s="98"/>
      <c r="F108" s="98"/>
      <c r="G108" s="98"/>
      <c r="H108" s="98"/>
      <c r="I108" s="15">
        <f>I39</f>
        <v>4300000</v>
      </c>
      <c r="J108" s="15">
        <f>J39</f>
        <v>2200000</v>
      </c>
    </row>
    <row r="109" spans="1:11" ht="16.5" customHeight="1" x14ac:dyDescent="0.35">
      <c r="D109" s="99" t="s">
        <v>16</v>
      </c>
      <c r="E109" s="98"/>
      <c r="F109" s="98"/>
      <c r="G109" s="98"/>
      <c r="H109" s="98"/>
      <c r="I109" s="15">
        <f>I55</f>
        <v>10460000</v>
      </c>
      <c r="J109" s="15">
        <f>J55</f>
        <v>3050000</v>
      </c>
    </row>
    <row r="110" spans="1:11" x14ac:dyDescent="0.35">
      <c r="D110" s="100" t="s">
        <v>108</v>
      </c>
      <c r="E110" s="79"/>
      <c r="F110" s="79"/>
      <c r="G110" s="79"/>
      <c r="H110" s="79"/>
      <c r="I110" s="15">
        <f>I62</f>
        <v>1700000</v>
      </c>
      <c r="J110" s="15">
        <f>J62</f>
        <v>200000</v>
      </c>
    </row>
    <row r="111" spans="1:11" x14ac:dyDescent="0.35">
      <c r="D111" s="100" t="s">
        <v>7</v>
      </c>
      <c r="E111" s="79"/>
      <c r="F111" s="79"/>
      <c r="G111" s="79"/>
      <c r="H111" s="79"/>
      <c r="I111" s="15">
        <f>I69</f>
        <v>1620000</v>
      </c>
      <c r="J111" s="15">
        <f>J69</f>
        <v>900000</v>
      </c>
    </row>
    <row r="112" spans="1:11" x14ac:dyDescent="0.35">
      <c r="D112" s="99" t="s">
        <v>8</v>
      </c>
      <c r="E112" s="98"/>
      <c r="F112" s="98"/>
      <c r="G112" s="98"/>
      <c r="H112" s="98"/>
      <c r="I112" s="15">
        <f>I82</f>
        <v>7420000</v>
      </c>
      <c r="J112" s="15">
        <f>J82</f>
        <v>2400000</v>
      </c>
    </row>
    <row r="113" spans="1:10" x14ac:dyDescent="0.35">
      <c r="D113" s="100" t="s">
        <v>9</v>
      </c>
      <c r="E113" s="79"/>
      <c r="F113" s="79"/>
      <c r="G113" s="79"/>
      <c r="H113" s="79"/>
      <c r="I113" s="15">
        <f>I88</f>
        <v>400000</v>
      </c>
      <c r="J113" s="15">
        <f>J88</f>
        <v>400000</v>
      </c>
    </row>
    <row r="114" spans="1:10" x14ac:dyDescent="0.35">
      <c r="D114" s="100" t="s">
        <v>89</v>
      </c>
      <c r="E114" s="79"/>
      <c r="F114" s="79"/>
      <c r="G114" s="79"/>
      <c r="H114" s="79"/>
      <c r="I114" s="15">
        <f>I94</f>
        <v>3000000</v>
      </c>
      <c r="J114" s="15">
        <f>J94</f>
        <v>0</v>
      </c>
    </row>
    <row r="115" spans="1:10" x14ac:dyDescent="0.35">
      <c r="D115" s="99" t="s">
        <v>11</v>
      </c>
      <c r="E115" s="98"/>
      <c r="F115" s="98"/>
      <c r="G115" s="98"/>
      <c r="H115" s="98"/>
      <c r="I115" s="15">
        <f>I103</f>
        <v>4200000</v>
      </c>
      <c r="J115" s="15">
        <f>J103</f>
        <v>500000</v>
      </c>
    </row>
    <row r="116" spans="1:10" x14ac:dyDescent="0.35">
      <c r="D116" s="76" t="s">
        <v>13</v>
      </c>
      <c r="E116" s="77"/>
      <c r="F116" s="77"/>
      <c r="G116" s="77"/>
      <c r="H116" s="77"/>
      <c r="I116" s="16">
        <f>SUM(I107:I115)</f>
        <v>47613000</v>
      </c>
      <c r="J116" s="16">
        <f>SUM(J107:J115)</f>
        <v>12600000</v>
      </c>
    </row>
    <row r="117" spans="1:10" x14ac:dyDescent="0.35">
      <c r="J117" s="22"/>
    </row>
    <row r="118" spans="1:10" ht="24" customHeight="1" x14ac:dyDescent="0.35">
      <c r="A118" s="68"/>
      <c r="B118" s="68"/>
      <c r="C118" s="68"/>
      <c r="D118" s="68"/>
      <c r="E118" s="68"/>
      <c r="F118" s="68"/>
      <c r="G118" s="68"/>
      <c r="J118" s="22"/>
    </row>
    <row r="120" spans="1:10" x14ac:dyDescent="0.35">
      <c r="A120" s="2"/>
      <c r="B120" s="2"/>
    </row>
  </sheetData>
  <mergeCells count="91">
    <mergeCell ref="D96:H96"/>
    <mergeCell ref="D97:H97"/>
    <mergeCell ref="D107:H107"/>
    <mergeCell ref="D100:G100"/>
    <mergeCell ref="D106:H106"/>
    <mergeCell ref="D98:G98"/>
    <mergeCell ref="D101:G101"/>
    <mergeCell ref="D102:G102"/>
    <mergeCell ref="D79:G79"/>
    <mergeCell ref="D80:G80"/>
    <mergeCell ref="D73:G73"/>
    <mergeCell ref="D74:G74"/>
    <mergeCell ref="D75:G75"/>
    <mergeCell ref="D76:G76"/>
    <mergeCell ref="D77:G77"/>
    <mergeCell ref="D78:G78"/>
    <mergeCell ref="D115:H115"/>
    <mergeCell ref="D109:H109"/>
    <mergeCell ref="D108:H108"/>
    <mergeCell ref="D110:H110"/>
    <mergeCell ref="D111:H111"/>
    <mergeCell ref="D112:H112"/>
    <mergeCell ref="D113:H113"/>
    <mergeCell ref="D114:H114"/>
    <mergeCell ref="D87:G87"/>
    <mergeCell ref="D99:G99"/>
    <mergeCell ref="D36:G36"/>
    <mergeCell ref="D37:G37"/>
    <mergeCell ref="D48:H48"/>
    <mergeCell ref="D86:G86"/>
    <mergeCell ref="D65:H65"/>
    <mergeCell ref="D57:H57"/>
    <mergeCell ref="D47:H47"/>
    <mergeCell ref="D67:H67"/>
    <mergeCell ref="D61:G61"/>
    <mergeCell ref="D95:H95"/>
    <mergeCell ref="D88:H88"/>
    <mergeCell ref="D84:H84"/>
    <mergeCell ref="D66:H66"/>
    <mergeCell ref="D90:H90"/>
    <mergeCell ref="D49:G49"/>
    <mergeCell ref="D58:H58"/>
    <mergeCell ref="D59:H59"/>
    <mergeCell ref="D50:G50"/>
    <mergeCell ref="D51:G51"/>
    <mergeCell ref="D52:G52"/>
    <mergeCell ref="D53:G53"/>
    <mergeCell ref="D44:H44"/>
    <mergeCell ref="D33:H33"/>
    <mergeCell ref="D42:H42"/>
    <mergeCell ref="D38:H38"/>
    <mergeCell ref="D39:H39"/>
    <mergeCell ref="D43:H43"/>
    <mergeCell ref="D34:G34"/>
    <mergeCell ref="D23:G23"/>
    <mergeCell ref="D24:G24"/>
    <mergeCell ref="D26:G26"/>
    <mergeCell ref="D27:G27"/>
    <mergeCell ref="D28:G28"/>
    <mergeCell ref="D7:H7"/>
    <mergeCell ref="D11:H11"/>
    <mergeCell ref="D32:H32"/>
    <mergeCell ref="D18:H18"/>
    <mergeCell ref="D10:H10"/>
    <mergeCell ref="D15:H15"/>
    <mergeCell ref="D8:H8"/>
    <mergeCell ref="D30:H30"/>
    <mergeCell ref="D13:G13"/>
    <mergeCell ref="D20:G20"/>
    <mergeCell ref="D16:G16"/>
    <mergeCell ref="D29:G29"/>
    <mergeCell ref="D12:G12"/>
    <mergeCell ref="D14:G14"/>
    <mergeCell ref="D17:H17"/>
    <mergeCell ref="D19:G19"/>
    <mergeCell ref="D116:H116"/>
    <mergeCell ref="D25:G25"/>
    <mergeCell ref="D21:G21"/>
    <mergeCell ref="D68:H68"/>
    <mergeCell ref="D60:H60"/>
    <mergeCell ref="D64:H64"/>
    <mergeCell ref="D69:H69"/>
    <mergeCell ref="D71:H71"/>
    <mergeCell ref="D82:H82"/>
    <mergeCell ref="D72:G72"/>
    <mergeCell ref="D54:H54"/>
    <mergeCell ref="D45:H45"/>
    <mergeCell ref="D35:H35"/>
    <mergeCell ref="D46:H46"/>
    <mergeCell ref="D55:H55"/>
    <mergeCell ref="D22:G22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B6CF3-B06B-4DFE-8F29-D848030D2A25}">
  <dimension ref="A1"/>
  <sheetViews>
    <sheetView workbookViewId="0"/>
  </sheetViews>
  <sheetFormatPr baseColWidth="10" defaultColWidth="11.453125" defaultRowHeight="14.5" x14ac:dyDescent="0.3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a6fa58e-5153-4bfa-9a8b-573d985a4186}" enabled="0" method="" siteId="{8a6fa58e-5153-4bfa-9a8b-573d985a418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Lunde, Marit</dc:creator>
  <cp:lastModifiedBy>Lunde, Marit</cp:lastModifiedBy>
  <cp:lastPrinted>2026-02-19T09:08:50Z</cp:lastPrinted>
  <dcterms:created xsi:type="dcterms:W3CDTF">2022-10-31T13:31:48Z</dcterms:created>
  <dcterms:modified xsi:type="dcterms:W3CDTF">2026-02-19T09:09:45Z</dcterms:modified>
</cp:coreProperties>
</file>