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360" windowHeight="5772" activeTab="0"/>
  </bookViews>
  <sheets>
    <sheet name="KOMMUNE" sheetId="1" r:id="rId1"/>
  </sheets>
  <definedNames/>
  <calcPr fullCalcOnLoad="1"/>
</workbook>
</file>

<file path=xl/sharedStrings.xml><?xml version="1.0" encoding="utf-8"?>
<sst xmlns="http://schemas.openxmlformats.org/spreadsheetml/2006/main" count="155" uniqueCount="86">
  <si>
    <t>ordinært</t>
  </si>
  <si>
    <t>SUM</t>
  </si>
  <si>
    <t>KOMMUNE</t>
  </si>
  <si>
    <t>tilskot</t>
  </si>
  <si>
    <t>skjøn</t>
  </si>
  <si>
    <t>Bergen</t>
  </si>
  <si>
    <t>Etne</t>
  </si>
  <si>
    <t>Sveio</t>
  </si>
  <si>
    <t>Bømlo</t>
  </si>
  <si>
    <t xml:space="preserve"> </t>
  </si>
  <si>
    <t>Stord</t>
  </si>
  <si>
    <t>Fitjar</t>
  </si>
  <si>
    <t>Tysnes</t>
  </si>
  <si>
    <t>Kvinnherad</t>
  </si>
  <si>
    <t>Ullensvang</t>
  </si>
  <si>
    <t>Eidfjord</t>
  </si>
  <si>
    <t>Ulvik</t>
  </si>
  <si>
    <t>Voss</t>
  </si>
  <si>
    <t>Kvam</t>
  </si>
  <si>
    <t>Samnanger</t>
  </si>
  <si>
    <t>Austevoll</t>
  </si>
  <si>
    <t>Askøy</t>
  </si>
  <si>
    <t>Vaksdal</t>
  </si>
  <si>
    <t>Modalen</t>
  </si>
  <si>
    <t>Osterøy</t>
  </si>
  <si>
    <t>Øygarden</t>
  </si>
  <si>
    <t>Austrheim</t>
  </si>
  <si>
    <t>Fedje</t>
  </si>
  <si>
    <t>Masfjorden</t>
  </si>
  <si>
    <t>OVERFØRING</t>
  </si>
  <si>
    <t>Ikkje fordelt</t>
  </si>
  <si>
    <t>ramme</t>
  </si>
  <si>
    <t>overføring</t>
  </si>
  <si>
    <t xml:space="preserve">Pårekna </t>
  </si>
  <si>
    <t>skatt +</t>
  </si>
  <si>
    <t>SUM pårekna</t>
  </si>
  <si>
    <t>frie</t>
  </si>
  <si>
    <t>inntekter</t>
  </si>
  <si>
    <t>innb.t.</t>
  </si>
  <si>
    <t>m/utg.utj.</t>
  </si>
  <si>
    <t>små</t>
  </si>
  <si>
    <t>komm.</t>
  </si>
  <si>
    <t>S.-Noreg</t>
  </si>
  <si>
    <t>innt.utj.</t>
  </si>
  <si>
    <t>Heile landet</t>
  </si>
  <si>
    <t>m/INGAR</t>
  </si>
  <si>
    <t>tillegg</t>
  </si>
  <si>
    <t>Pårekna vekst i</t>
  </si>
  <si>
    <t>% frå rekneskap</t>
  </si>
  <si>
    <t>distrikts-</t>
  </si>
  <si>
    <t>storby +</t>
  </si>
  <si>
    <t>region-</t>
  </si>
  <si>
    <t>senter</t>
  </si>
  <si>
    <t>og</t>
  </si>
  <si>
    <t>vekst-</t>
  </si>
  <si>
    <t>inndel-</t>
  </si>
  <si>
    <t>ings-</t>
  </si>
  <si>
    <t>Kinn</t>
  </si>
  <si>
    <t>Bjørnafjorden</t>
  </si>
  <si>
    <t>Alver</t>
  </si>
  <si>
    <t>Gulen</t>
  </si>
  <si>
    <t>Solund</t>
  </si>
  <si>
    <t>Hyllestad</t>
  </si>
  <si>
    <t>Høyanger</t>
  </si>
  <si>
    <t>Vik</t>
  </si>
  <si>
    <t>Sogndal</t>
  </si>
  <si>
    <t>Aurland</t>
  </si>
  <si>
    <t>Lærdal</t>
  </si>
  <si>
    <t>Årdal</t>
  </si>
  <si>
    <t>Luster</t>
  </si>
  <si>
    <t>Askvoll</t>
  </si>
  <si>
    <t>Fjaler</t>
  </si>
  <si>
    <t>Sunnfjord</t>
  </si>
  <si>
    <t>Bremanger</t>
  </si>
  <si>
    <t>Stad</t>
  </si>
  <si>
    <t>Gloppen</t>
  </si>
  <si>
    <t>Stryn</t>
  </si>
  <si>
    <t>Vestland</t>
  </si>
  <si>
    <t>inngår i</t>
  </si>
  <si>
    <t>innb. t.</t>
  </si>
  <si>
    <t>KR 1000,-</t>
  </si>
  <si>
    <t>komp.</t>
  </si>
  <si>
    <t>endring</t>
  </si>
  <si>
    <t>reglar</t>
  </si>
  <si>
    <t>eigedomssk.</t>
  </si>
  <si>
    <t>2022 til 2023</t>
  </si>
</sst>
</file>

<file path=xl/styles.xml><?xml version="1.0" encoding="utf-8"?>
<styleSheet xmlns="http://schemas.openxmlformats.org/spreadsheetml/2006/main">
  <numFmts count="27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[$-414]dddd\ d\.\ mmmm\ yyyy"/>
    <numFmt numFmtId="181" formatCode="hh\.mm\.ss"/>
    <numFmt numFmtId="182" formatCode="0.0"/>
  </numFmts>
  <fonts count="4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2"/>
      <name val="Times New Roman"/>
      <family val="1"/>
    </font>
    <font>
      <b/>
      <sz val="8"/>
      <name val="Helv"/>
      <family val="0"/>
    </font>
    <font>
      <sz val="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171" fontId="4" fillId="0" borderId="0" applyFont="0" applyFill="0" applyBorder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4" fillId="0" borderId="0" applyFont="0" applyFill="0" applyBorder="0" applyAlignment="0" applyProtection="0"/>
    <xf numFmtId="0" fontId="40" fillId="20" borderId="9" applyNumberFormat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NumberFormat="1" applyFont="1" applyBorder="1" applyAlignment="1">
      <alignment/>
    </xf>
    <xf numFmtId="182" fontId="0" fillId="0" borderId="0" xfId="0" applyNumberFormat="1" applyAlignment="1">
      <alignment/>
    </xf>
    <xf numFmtId="0" fontId="5" fillId="0" borderId="0" xfId="0" applyNumberFormat="1" applyFont="1" applyFill="1" applyBorder="1" applyAlignment="1">
      <alignment/>
    </xf>
    <xf numFmtId="0" fontId="23" fillId="0" borderId="0" xfId="0" applyFont="1" applyAlignment="1">
      <alignment/>
    </xf>
    <xf numFmtId="182" fontId="23" fillId="0" borderId="0" xfId="0" applyNumberFormat="1" applyFont="1" applyAlignment="1">
      <alignment/>
    </xf>
    <xf numFmtId="182" fontId="23" fillId="0" borderId="1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0" xfId="0" applyNumberFormat="1" applyFont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Fill="1" applyBorder="1" applyAlignment="1">
      <alignment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PageLayoutView="0" workbookViewId="0" topLeftCell="A1">
      <selection activeCell="N8" sqref="N8"/>
    </sheetView>
  </sheetViews>
  <sheetFormatPr defaultColWidth="11.140625" defaultRowHeight="12.75"/>
  <cols>
    <col min="1" max="1" width="11.140625" style="0" customWidth="1"/>
    <col min="2" max="2" width="10.00390625" style="0" customWidth="1"/>
    <col min="3" max="3" width="8.140625" style="0" customWidth="1"/>
    <col min="4" max="4" width="8.28125" style="0" customWidth="1"/>
    <col min="5" max="5" width="9.00390625" style="0" customWidth="1"/>
    <col min="6" max="6" width="10.57421875" style="0" customWidth="1"/>
    <col min="7" max="7" width="8.7109375" style="0" customWidth="1"/>
    <col min="8" max="8" width="9.8515625" style="0" customWidth="1"/>
    <col min="9" max="9" width="15.140625" style="0" customWidth="1"/>
    <col min="10" max="10" width="12.00390625" style="0" customWidth="1"/>
    <col min="11" max="11" width="12.140625" style="0" customWidth="1"/>
    <col min="12" max="12" width="14.8515625" style="0" customWidth="1"/>
  </cols>
  <sheetData>
    <row r="1" spans="1:12" ht="13.5">
      <c r="A1" s="14" t="s">
        <v>29</v>
      </c>
      <c r="B1" s="14"/>
      <c r="C1" s="14"/>
      <c r="D1" s="14" t="s">
        <v>49</v>
      </c>
      <c r="E1" s="14"/>
      <c r="F1" s="14" t="s">
        <v>81</v>
      </c>
      <c r="G1" s="14" t="s">
        <v>55</v>
      </c>
      <c r="H1" s="14" t="s">
        <v>9</v>
      </c>
      <c r="I1" s="14"/>
      <c r="J1" s="14"/>
      <c r="K1" s="14"/>
      <c r="L1" s="9"/>
    </row>
    <row r="2" spans="1:12" ht="13.5">
      <c r="A2" s="14" t="s">
        <v>80</v>
      </c>
      <c r="B2" s="14"/>
      <c r="C2" s="14"/>
      <c r="D2" s="15" t="s">
        <v>3</v>
      </c>
      <c r="E2" s="14" t="s">
        <v>9</v>
      </c>
      <c r="F2" s="14" t="s">
        <v>82</v>
      </c>
      <c r="G2" s="15" t="s">
        <v>56</v>
      </c>
      <c r="H2" s="14"/>
      <c r="I2" s="14"/>
      <c r="J2" s="14"/>
      <c r="K2" s="14"/>
      <c r="L2" s="9"/>
    </row>
    <row r="3" spans="1:12" ht="13.5">
      <c r="A3" s="14">
        <v>2023</v>
      </c>
      <c r="B3" s="14"/>
      <c r="C3" s="14"/>
      <c r="D3" s="15" t="s">
        <v>42</v>
      </c>
      <c r="E3" s="14"/>
      <c r="F3" s="14" t="s">
        <v>83</v>
      </c>
      <c r="G3" s="15" t="s">
        <v>3</v>
      </c>
      <c r="H3" s="14"/>
      <c r="I3" s="14"/>
      <c r="J3" s="14"/>
      <c r="K3" s="14"/>
      <c r="L3" s="9"/>
    </row>
    <row r="4" spans="1:12" ht="13.5">
      <c r="A4" s="14"/>
      <c r="B4" s="14"/>
      <c r="C4" s="14" t="s">
        <v>50</v>
      </c>
      <c r="D4" s="14" t="s">
        <v>53</v>
      </c>
      <c r="E4" s="14"/>
      <c r="F4" s="14" t="s">
        <v>84</v>
      </c>
      <c r="G4" s="14"/>
      <c r="H4" s="14"/>
      <c r="I4" s="14"/>
      <c r="J4" s="14"/>
      <c r="K4" s="14"/>
      <c r="L4" s="9"/>
    </row>
    <row r="5" spans="1:12" ht="13.5">
      <c r="A5" s="14"/>
      <c r="B5" s="14" t="s">
        <v>38</v>
      </c>
      <c r="C5" s="14" t="s">
        <v>51</v>
      </c>
      <c r="D5" s="14" t="s">
        <v>40</v>
      </c>
      <c r="E5" s="14" t="s">
        <v>54</v>
      </c>
      <c r="F5" s="14" t="s">
        <v>78</v>
      </c>
      <c r="G5" s="14" t="s">
        <v>78</v>
      </c>
      <c r="H5" s="14" t="s">
        <v>0</v>
      </c>
      <c r="I5" s="14" t="s">
        <v>1</v>
      </c>
      <c r="J5" s="14" t="s">
        <v>33</v>
      </c>
      <c r="K5" s="14" t="s">
        <v>35</v>
      </c>
      <c r="L5" s="14" t="s">
        <v>47</v>
      </c>
    </row>
    <row r="6" spans="1:12" ht="13.5">
      <c r="A6" s="16" t="s">
        <v>2</v>
      </c>
      <c r="B6" s="15" t="s">
        <v>39</v>
      </c>
      <c r="C6" s="14" t="s">
        <v>52</v>
      </c>
      <c r="D6" s="15" t="s">
        <v>41</v>
      </c>
      <c r="E6" s="15" t="s">
        <v>3</v>
      </c>
      <c r="F6" s="15" t="s">
        <v>79</v>
      </c>
      <c r="G6" s="15" t="s">
        <v>79</v>
      </c>
      <c r="H6" s="15" t="s">
        <v>4</v>
      </c>
      <c r="I6" s="15" t="s">
        <v>31</v>
      </c>
      <c r="J6" s="14" t="s">
        <v>34</v>
      </c>
      <c r="K6" s="14" t="s">
        <v>36</v>
      </c>
      <c r="L6" s="14" t="s">
        <v>48</v>
      </c>
    </row>
    <row r="7" spans="1:12" ht="13.5">
      <c r="A7" s="14"/>
      <c r="B7" s="17" t="s">
        <v>45</v>
      </c>
      <c r="C7" s="17" t="s">
        <v>3</v>
      </c>
      <c r="D7" s="17" t="s">
        <v>46</v>
      </c>
      <c r="E7" s="17"/>
      <c r="F7" s="17" t="s">
        <v>9</v>
      </c>
      <c r="G7" s="17" t="s">
        <v>9</v>
      </c>
      <c r="H7" s="17"/>
      <c r="I7" s="17" t="s">
        <v>32</v>
      </c>
      <c r="J7" s="17" t="s">
        <v>43</v>
      </c>
      <c r="K7" s="17" t="s">
        <v>37</v>
      </c>
      <c r="L7" s="18" t="s">
        <v>85</v>
      </c>
    </row>
    <row r="8" spans="1:12" ht="12">
      <c r="A8" s="4" t="s">
        <v>9</v>
      </c>
      <c r="B8" s="3"/>
      <c r="C8" s="3"/>
      <c r="D8" s="3"/>
      <c r="E8" s="3"/>
      <c r="F8" s="3"/>
      <c r="G8" s="3"/>
      <c r="H8" s="3"/>
      <c r="I8" s="3"/>
      <c r="J8" s="3"/>
      <c r="K8" s="3"/>
      <c r="L8" s="7"/>
    </row>
    <row r="9" spans="1:13" ht="13.5">
      <c r="A9" s="4" t="s">
        <v>5</v>
      </c>
      <c r="B9" s="9">
        <v>7322051</v>
      </c>
      <c r="C9" s="9">
        <v>117067</v>
      </c>
      <c r="D9" s="9">
        <v>0</v>
      </c>
      <c r="E9" s="9">
        <v>0</v>
      </c>
      <c r="F9" s="9">
        <v>0</v>
      </c>
      <c r="G9" s="9">
        <v>0</v>
      </c>
      <c r="H9" s="9">
        <v>13300</v>
      </c>
      <c r="I9" s="9">
        <f>B9+E9+D9+H9+C9</f>
        <v>7452418</v>
      </c>
      <c r="J9" s="9">
        <f>K9-I9</f>
        <v>10665355</v>
      </c>
      <c r="K9" s="9">
        <v>18117773</v>
      </c>
      <c r="L9" s="10">
        <v>3.2</v>
      </c>
      <c r="M9" s="9"/>
    </row>
    <row r="10" spans="1:13" ht="13.5">
      <c r="A10" s="4" t="s">
        <v>57</v>
      </c>
      <c r="B10" s="9">
        <v>571010</v>
      </c>
      <c r="C10" s="9">
        <v>4719</v>
      </c>
      <c r="D10" s="9">
        <v>0</v>
      </c>
      <c r="E10" s="9">
        <v>0</v>
      </c>
      <c r="F10" s="9">
        <v>0</v>
      </c>
      <c r="G10" s="9">
        <v>17899</v>
      </c>
      <c r="H10" s="9">
        <v>11400</v>
      </c>
      <c r="I10" s="9">
        <f aca="true" t="shared" si="0" ref="I10:I60">B10+E10+D10+H10+C10</f>
        <v>587129</v>
      </c>
      <c r="J10" s="9">
        <f aca="true" t="shared" si="1" ref="J10:J60">K10-I10</f>
        <v>613708</v>
      </c>
      <c r="K10" s="9">
        <v>1200837</v>
      </c>
      <c r="L10" s="10">
        <v>4.3</v>
      </c>
      <c r="M10" s="9"/>
    </row>
    <row r="11" spans="1:13" ht="13.5">
      <c r="A11" s="4" t="s">
        <v>6</v>
      </c>
      <c r="B11" s="9">
        <v>152000</v>
      </c>
      <c r="C11" s="9">
        <v>0</v>
      </c>
      <c r="D11" s="9">
        <v>1267</v>
      </c>
      <c r="E11" s="9">
        <v>0</v>
      </c>
      <c r="F11" s="9">
        <v>0</v>
      </c>
      <c r="G11" s="9">
        <v>0</v>
      </c>
      <c r="H11" s="9">
        <v>2100</v>
      </c>
      <c r="I11" s="9">
        <f t="shared" si="0"/>
        <v>155367</v>
      </c>
      <c r="J11" s="9">
        <f t="shared" si="1"/>
        <v>142737</v>
      </c>
      <c r="K11" s="9">
        <v>298104</v>
      </c>
      <c r="L11" s="10">
        <v>3.7</v>
      </c>
      <c r="M11" s="9"/>
    </row>
    <row r="12" spans="1:13" ht="13.5">
      <c r="A12" s="4" t="s">
        <v>7</v>
      </c>
      <c r="B12" s="9">
        <v>199494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2800</v>
      </c>
      <c r="I12" s="9">
        <f t="shared" si="0"/>
        <v>202294</v>
      </c>
      <c r="J12" s="9">
        <f t="shared" si="1"/>
        <v>203537</v>
      </c>
      <c r="K12" s="9">
        <v>405831</v>
      </c>
      <c r="L12" s="10">
        <v>4</v>
      </c>
      <c r="M12" s="9"/>
    </row>
    <row r="13" spans="1:13" ht="13.5">
      <c r="A13" s="2" t="s">
        <v>8</v>
      </c>
      <c r="B13" s="9">
        <v>393259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5000</v>
      </c>
      <c r="I13" s="9">
        <f t="shared" si="0"/>
        <v>398259</v>
      </c>
      <c r="J13" s="9">
        <f t="shared" si="1"/>
        <v>425090</v>
      </c>
      <c r="K13" s="9">
        <v>823349</v>
      </c>
      <c r="L13" s="10">
        <v>3.4</v>
      </c>
      <c r="M13" s="9"/>
    </row>
    <row r="14" spans="1:13" ht="13.5">
      <c r="A14" s="4" t="s">
        <v>9</v>
      </c>
      <c r="B14" s="9" t="s">
        <v>9</v>
      </c>
      <c r="C14" s="9"/>
      <c r="D14" s="9" t="s">
        <v>9</v>
      </c>
      <c r="E14" s="9" t="s">
        <v>9</v>
      </c>
      <c r="F14" s="9" t="s">
        <v>9</v>
      </c>
      <c r="G14" s="9"/>
      <c r="H14" s="9" t="s">
        <v>9</v>
      </c>
      <c r="I14" s="9" t="s">
        <v>9</v>
      </c>
      <c r="J14" s="9" t="s">
        <v>9</v>
      </c>
      <c r="K14" s="9" t="s">
        <v>9</v>
      </c>
      <c r="L14" s="10"/>
      <c r="M14" s="9"/>
    </row>
    <row r="15" spans="1:13" ht="13.5">
      <c r="A15" s="4" t="s">
        <v>10</v>
      </c>
      <c r="B15" s="9">
        <v>573738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2600</v>
      </c>
      <c r="I15" s="9">
        <f t="shared" si="0"/>
        <v>576338</v>
      </c>
      <c r="J15" s="9">
        <f t="shared" si="1"/>
        <v>666678</v>
      </c>
      <c r="K15" s="9">
        <v>1243016</v>
      </c>
      <c r="L15" s="10">
        <v>5.5</v>
      </c>
      <c r="M15" s="9"/>
    </row>
    <row r="16" spans="1:13" ht="13.5">
      <c r="A16" s="4" t="s">
        <v>11</v>
      </c>
      <c r="B16" s="9">
        <v>107682</v>
      </c>
      <c r="C16" s="9">
        <v>0</v>
      </c>
      <c r="D16" s="9">
        <v>3129</v>
      </c>
      <c r="E16" s="9">
        <v>0</v>
      </c>
      <c r="F16" s="9">
        <v>0</v>
      </c>
      <c r="G16" s="9">
        <v>0</v>
      </c>
      <c r="H16" s="9">
        <v>2900</v>
      </c>
      <c r="I16" s="9">
        <f t="shared" si="0"/>
        <v>113711</v>
      </c>
      <c r="J16" s="9">
        <f t="shared" si="1"/>
        <v>109192</v>
      </c>
      <c r="K16" s="9">
        <v>222903</v>
      </c>
      <c r="L16" s="10">
        <v>2.8</v>
      </c>
      <c r="M16" s="9"/>
    </row>
    <row r="17" spans="1:13" ht="13.5">
      <c r="A17" s="4" t="s">
        <v>12</v>
      </c>
      <c r="B17" s="9">
        <v>124590</v>
      </c>
      <c r="C17" s="9">
        <v>0</v>
      </c>
      <c r="D17" s="9">
        <v>3129</v>
      </c>
      <c r="E17" s="9">
        <v>0</v>
      </c>
      <c r="F17" s="9">
        <v>0</v>
      </c>
      <c r="G17" s="9">
        <v>0</v>
      </c>
      <c r="H17" s="9">
        <v>1800</v>
      </c>
      <c r="I17" s="9">
        <f t="shared" si="0"/>
        <v>129519</v>
      </c>
      <c r="J17" s="9">
        <f t="shared" si="1"/>
        <v>113054</v>
      </c>
      <c r="K17" s="9">
        <v>242573</v>
      </c>
      <c r="L17" s="10">
        <v>2.3</v>
      </c>
      <c r="M17" s="9"/>
    </row>
    <row r="18" spans="1:13" ht="13.5">
      <c r="A18" s="4" t="s">
        <v>13</v>
      </c>
      <c r="B18" s="9">
        <v>420967</v>
      </c>
      <c r="C18" s="9">
        <v>0</v>
      </c>
      <c r="D18" s="9">
        <v>17327</v>
      </c>
      <c r="E18" s="9">
        <v>0</v>
      </c>
      <c r="F18" s="9">
        <v>0</v>
      </c>
      <c r="G18" s="9">
        <v>0</v>
      </c>
      <c r="H18" s="9">
        <v>0</v>
      </c>
      <c r="I18" s="9">
        <f t="shared" si="0"/>
        <v>438294</v>
      </c>
      <c r="J18" s="9">
        <f t="shared" si="1"/>
        <v>459154</v>
      </c>
      <c r="K18" s="9">
        <v>897448</v>
      </c>
      <c r="L18" s="10">
        <v>2.8</v>
      </c>
      <c r="M18" s="9"/>
    </row>
    <row r="19" spans="1:13" ht="13.5">
      <c r="A19" s="2" t="s">
        <v>14</v>
      </c>
      <c r="B19" s="9">
        <v>422694</v>
      </c>
      <c r="C19" s="9">
        <v>4262</v>
      </c>
      <c r="D19" s="9">
        <v>14706</v>
      </c>
      <c r="E19" s="9">
        <v>0</v>
      </c>
      <c r="F19" s="9">
        <v>0</v>
      </c>
      <c r="G19" s="9">
        <v>42099</v>
      </c>
      <c r="H19" s="9">
        <v>3400</v>
      </c>
      <c r="I19" s="9">
        <f t="shared" si="0"/>
        <v>445062</v>
      </c>
      <c r="J19" s="9">
        <f t="shared" si="1"/>
        <v>394996</v>
      </c>
      <c r="K19" s="9">
        <v>840058</v>
      </c>
      <c r="L19" s="10">
        <v>3.4</v>
      </c>
      <c r="M19" s="9"/>
    </row>
    <row r="20" spans="1:13" ht="13.5">
      <c r="A20" s="4" t="s">
        <v>9</v>
      </c>
      <c r="B20" s="9" t="s">
        <v>9</v>
      </c>
      <c r="C20" s="9"/>
      <c r="D20" s="9" t="s">
        <v>9</v>
      </c>
      <c r="E20" s="9"/>
      <c r="F20" s="9" t="s">
        <v>9</v>
      </c>
      <c r="G20" s="9"/>
      <c r="H20" s="9" t="s">
        <v>9</v>
      </c>
      <c r="I20" s="9" t="s">
        <v>9</v>
      </c>
      <c r="J20" s="9" t="s">
        <v>9</v>
      </c>
      <c r="K20" s="9" t="s">
        <v>9</v>
      </c>
      <c r="L20" s="10"/>
      <c r="M20" s="9"/>
    </row>
    <row r="21" spans="1:13" ht="13.5">
      <c r="A21" s="4" t="s">
        <v>15</v>
      </c>
      <c r="B21" s="9">
        <v>47898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f t="shared" si="0"/>
        <v>47898</v>
      </c>
      <c r="J21" s="9">
        <f t="shared" si="1"/>
        <v>44321</v>
      </c>
      <c r="K21" s="9">
        <v>92219</v>
      </c>
      <c r="L21" s="10">
        <v>3.9</v>
      </c>
      <c r="M21" s="9"/>
    </row>
    <row r="22" spans="1:13" ht="13.5">
      <c r="A22" s="4" t="s">
        <v>16</v>
      </c>
      <c r="B22" s="9">
        <v>57831</v>
      </c>
      <c r="C22" s="9">
        <v>0</v>
      </c>
      <c r="D22" s="9">
        <v>6257</v>
      </c>
      <c r="E22" s="9">
        <v>0</v>
      </c>
      <c r="F22" s="9">
        <v>0</v>
      </c>
      <c r="G22" s="9">
        <v>0</v>
      </c>
      <c r="H22" s="9">
        <v>0</v>
      </c>
      <c r="I22" s="9">
        <f t="shared" si="0"/>
        <v>64088</v>
      </c>
      <c r="J22" s="9">
        <f t="shared" si="1"/>
        <v>38215</v>
      </c>
      <c r="K22" s="9">
        <v>102303</v>
      </c>
      <c r="L22" s="10">
        <v>4.1</v>
      </c>
      <c r="M22" s="9"/>
    </row>
    <row r="23" spans="1:13" ht="13.5">
      <c r="A23" s="4" t="s">
        <v>17</v>
      </c>
      <c r="B23" s="9">
        <v>561552</v>
      </c>
      <c r="C23" s="9">
        <v>4627</v>
      </c>
      <c r="D23" s="9">
        <v>0</v>
      </c>
      <c r="E23" s="9">
        <v>0</v>
      </c>
      <c r="F23" s="9">
        <v>0</v>
      </c>
      <c r="G23" s="9">
        <v>19263</v>
      </c>
      <c r="H23" s="9">
        <v>6300</v>
      </c>
      <c r="I23" s="9">
        <f t="shared" si="0"/>
        <v>572479</v>
      </c>
      <c r="J23" s="9">
        <f t="shared" si="1"/>
        <v>555539</v>
      </c>
      <c r="K23" s="9">
        <v>1128018</v>
      </c>
      <c r="L23" s="10">
        <v>4.1</v>
      </c>
      <c r="M23" s="9"/>
    </row>
    <row r="24" spans="1:13" ht="13.5">
      <c r="A24" s="4" t="s">
        <v>18</v>
      </c>
      <c r="B24" s="9">
        <v>303822</v>
      </c>
      <c r="C24" s="9">
        <v>0</v>
      </c>
      <c r="D24" s="9">
        <v>7068</v>
      </c>
      <c r="E24" s="9">
        <v>0</v>
      </c>
      <c r="F24" s="9">
        <v>0</v>
      </c>
      <c r="G24" s="9">
        <v>0</v>
      </c>
      <c r="H24" s="9">
        <v>4000</v>
      </c>
      <c r="I24" s="9">
        <f t="shared" si="0"/>
        <v>314890</v>
      </c>
      <c r="J24" s="9">
        <f t="shared" si="1"/>
        <v>297608</v>
      </c>
      <c r="K24" s="9">
        <v>612498</v>
      </c>
      <c r="L24" s="10">
        <v>3.5</v>
      </c>
      <c r="M24" s="9"/>
    </row>
    <row r="25" spans="1:13" ht="13.5">
      <c r="A25" s="2" t="s">
        <v>19</v>
      </c>
      <c r="B25" s="9">
        <v>90922</v>
      </c>
      <c r="C25" s="9">
        <v>0</v>
      </c>
      <c r="D25" s="9">
        <v>3129</v>
      </c>
      <c r="E25" s="9">
        <v>0</v>
      </c>
      <c r="F25" s="9">
        <v>0</v>
      </c>
      <c r="G25" s="9">
        <v>0</v>
      </c>
      <c r="H25" s="9">
        <v>1600</v>
      </c>
      <c r="I25" s="9">
        <f t="shared" si="0"/>
        <v>95651</v>
      </c>
      <c r="J25" s="9">
        <f t="shared" si="1"/>
        <v>87475</v>
      </c>
      <c r="K25" s="9">
        <v>183126</v>
      </c>
      <c r="L25" s="10">
        <v>2.9</v>
      </c>
      <c r="M25" s="9"/>
    </row>
    <row r="26" spans="1:13" ht="13.5">
      <c r="A26" s="4" t="s">
        <v>9</v>
      </c>
      <c r="B26" s="9" t="s">
        <v>9</v>
      </c>
      <c r="C26" s="9"/>
      <c r="D26" s="9" t="s">
        <v>9</v>
      </c>
      <c r="E26" s="9" t="s">
        <v>9</v>
      </c>
      <c r="F26" s="9" t="s">
        <v>9</v>
      </c>
      <c r="G26" s="9"/>
      <c r="H26" s="9" t="s">
        <v>9</v>
      </c>
      <c r="I26" s="9" t="s">
        <v>9</v>
      </c>
      <c r="J26" s="9" t="s">
        <v>9</v>
      </c>
      <c r="K26" s="9" t="s">
        <v>9</v>
      </c>
      <c r="L26" s="10"/>
      <c r="M26" s="9"/>
    </row>
    <row r="27" spans="1:13" ht="13.5">
      <c r="A27" s="4" t="s">
        <v>58</v>
      </c>
      <c r="B27" s="9">
        <v>788887</v>
      </c>
      <c r="C27" s="9">
        <v>5309</v>
      </c>
      <c r="D27" s="9">
        <v>0</v>
      </c>
      <c r="E27" s="9">
        <v>0</v>
      </c>
      <c r="F27" s="9">
        <v>0</v>
      </c>
      <c r="G27" s="9">
        <v>16061</v>
      </c>
      <c r="H27" s="9">
        <v>5500</v>
      </c>
      <c r="I27" s="9">
        <f t="shared" si="0"/>
        <v>799696</v>
      </c>
      <c r="J27" s="9">
        <f t="shared" si="1"/>
        <v>884043</v>
      </c>
      <c r="K27" s="9">
        <v>1683739</v>
      </c>
      <c r="L27" s="10">
        <v>3.9</v>
      </c>
      <c r="M27" s="9"/>
    </row>
    <row r="28" spans="1:13" ht="13.5">
      <c r="A28" s="4" t="s">
        <v>20</v>
      </c>
      <c r="B28" s="9">
        <v>194738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500</v>
      </c>
      <c r="I28" s="9">
        <f t="shared" si="0"/>
        <v>195238</v>
      </c>
      <c r="J28" s="9">
        <f t="shared" si="1"/>
        <v>231619</v>
      </c>
      <c r="K28" s="9">
        <v>426857</v>
      </c>
      <c r="L28" s="10">
        <v>2.6</v>
      </c>
      <c r="M28" s="9"/>
    </row>
    <row r="29" spans="1:13" ht="13.5">
      <c r="A29" s="4" t="s">
        <v>25</v>
      </c>
      <c r="B29" s="9">
        <v>1134779</v>
      </c>
      <c r="C29" s="9">
        <v>6317</v>
      </c>
      <c r="D29" s="9">
        <v>0</v>
      </c>
      <c r="E29" s="9">
        <v>0</v>
      </c>
      <c r="F29" s="9">
        <v>5993</v>
      </c>
      <c r="G29" s="9">
        <v>32122</v>
      </c>
      <c r="H29" s="9">
        <v>3500</v>
      </c>
      <c r="I29" s="9">
        <f t="shared" si="0"/>
        <v>1144596</v>
      </c>
      <c r="J29" s="9">
        <f t="shared" si="1"/>
        <v>1367784</v>
      </c>
      <c r="K29" s="9">
        <v>2512380</v>
      </c>
      <c r="L29" s="10">
        <v>4</v>
      </c>
      <c r="M29" s="9"/>
    </row>
    <row r="30" spans="1:13" ht="13.5">
      <c r="A30" s="4" t="s">
        <v>21</v>
      </c>
      <c r="B30" s="9">
        <v>885378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1900</v>
      </c>
      <c r="I30" s="9">
        <f t="shared" si="0"/>
        <v>887278</v>
      </c>
      <c r="J30" s="9">
        <f t="shared" si="1"/>
        <v>1042092</v>
      </c>
      <c r="K30" s="9">
        <v>1929370</v>
      </c>
      <c r="L30" s="10">
        <v>3.3</v>
      </c>
      <c r="M30" s="9"/>
    </row>
    <row r="31" spans="1:13" ht="13.5">
      <c r="A31" s="2" t="s">
        <v>22</v>
      </c>
      <c r="B31" s="9">
        <v>160267</v>
      </c>
      <c r="C31" s="9">
        <v>0</v>
      </c>
      <c r="D31" s="9">
        <v>4883</v>
      </c>
      <c r="E31" s="9">
        <v>0</v>
      </c>
      <c r="F31" s="9">
        <v>0</v>
      </c>
      <c r="G31" s="9">
        <v>0</v>
      </c>
      <c r="H31" s="9">
        <v>500</v>
      </c>
      <c r="I31" s="9">
        <f t="shared" si="0"/>
        <v>165650</v>
      </c>
      <c r="J31" s="9">
        <f t="shared" si="1"/>
        <v>135170</v>
      </c>
      <c r="K31" s="9">
        <v>300820</v>
      </c>
      <c r="L31" s="10">
        <v>2.7</v>
      </c>
      <c r="M31" s="9"/>
    </row>
    <row r="32" spans="1:13" ht="13.5">
      <c r="A32" s="4" t="s">
        <v>9</v>
      </c>
      <c r="B32" s="9" t="s">
        <v>9</v>
      </c>
      <c r="C32" s="9"/>
      <c r="D32" s="9" t="s">
        <v>9</v>
      </c>
      <c r="E32" s="9" t="s">
        <v>9</v>
      </c>
      <c r="F32" s="9" t="s">
        <v>9</v>
      </c>
      <c r="G32" s="9"/>
      <c r="H32" s="9" t="s">
        <v>9</v>
      </c>
      <c r="I32" s="9" t="s">
        <v>9</v>
      </c>
      <c r="J32" s="9" t="s">
        <v>9</v>
      </c>
      <c r="K32" s="9"/>
      <c r="L32" s="10"/>
      <c r="M32" s="9"/>
    </row>
    <row r="33" spans="1:13" ht="13.5">
      <c r="A33" s="4" t="s">
        <v>23</v>
      </c>
      <c r="B33" s="9">
        <v>35265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f t="shared" si="0"/>
        <v>35265</v>
      </c>
      <c r="J33" s="9">
        <f t="shared" si="1"/>
        <v>20318</v>
      </c>
      <c r="K33" s="9">
        <v>55583</v>
      </c>
      <c r="L33" s="10">
        <v>3.6</v>
      </c>
      <c r="M33" s="9"/>
    </row>
    <row r="34" spans="1:13" ht="13.5">
      <c r="A34" s="4" t="s">
        <v>24</v>
      </c>
      <c r="B34" s="9">
        <v>236383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3900</v>
      </c>
      <c r="I34" s="9">
        <f t="shared" si="0"/>
        <v>240283</v>
      </c>
      <c r="J34" s="9">
        <f t="shared" si="1"/>
        <v>283434</v>
      </c>
      <c r="K34" s="9">
        <v>523717</v>
      </c>
      <c r="L34" s="10">
        <v>3.5</v>
      </c>
      <c r="M34" s="9"/>
    </row>
    <row r="35" spans="1:13" ht="13.5">
      <c r="A35" s="4" t="s">
        <v>59</v>
      </c>
      <c r="B35" s="9">
        <v>995540</v>
      </c>
      <c r="C35" s="9">
        <v>5628</v>
      </c>
      <c r="D35" s="9">
        <v>0</v>
      </c>
      <c r="E35" s="9">
        <v>0</v>
      </c>
      <c r="F35" s="9">
        <v>87113</v>
      </c>
      <c r="G35" s="9">
        <v>32122</v>
      </c>
      <c r="H35" s="9">
        <v>6600</v>
      </c>
      <c r="I35" s="9">
        <f t="shared" si="0"/>
        <v>1007768</v>
      </c>
      <c r="J35" s="9">
        <f t="shared" si="1"/>
        <v>1034687</v>
      </c>
      <c r="K35" s="9">
        <v>2042455</v>
      </c>
      <c r="L35" s="10">
        <v>4.1</v>
      </c>
      <c r="M35" s="9"/>
    </row>
    <row r="36" spans="1:13" ht="13.5">
      <c r="A36" s="4" t="s">
        <v>26</v>
      </c>
      <c r="B36" s="9">
        <v>103898</v>
      </c>
      <c r="C36" s="9">
        <v>0</v>
      </c>
      <c r="D36" s="9">
        <v>3129</v>
      </c>
      <c r="E36" s="9">
        <v>0</v>
      </c>
      <c r="F36" s="9">
        <v>1560</v>
      </c>
      <c r="G36" s="9">
        <v>0</v>
      </c>
      <c r="H36" s="9">
        <v>1800</v>
      </c>
      <c r="I36" s="9">
        <f t="shared" si="0"/>
        <v>108827</v>
      </c>
      <c r="J36" s="9">
        <f t="shared" si="1"/>
        <v>107685</v>
      </c>
      <c r="K36" s="9">
        <v>216512</v>
      </c>
      <c r="L36" s="10">
        <v>2.9</v>
      </c>
      <c r="M36" s="9"/>
    </row>
    <row r="37" spans="1:13" ht="13.5">
      <c r="A37" s="2" t="s">
        <v>27</v>
      </c>
      <c r="B37" s="9">
        <v>36425</v>
      </c>
      <c r="C37" s="9">
        <v>0</v>
      </c>
      <c r="D37" s="9">
        <v>6257</v>
      </c>
      <c r="E37" s="9">
        <v>0</v>
      </c>
      <c r="F37" s="9">
        <v>0</v>
      </c>
      <c r="G37" s="9">
        <v>0</v>
      </c>
      <c r="H37" s="9">
        <v>1100</v>
      </c>
      <c r="I37" s="9">
        <f t="shared" si="0"/>
        <v>43782</v>
      </c>
      <c r="J37" s="9">
        <f t="shared" si="1"/>
        <v>17577</v>
      </c>
      <c r="K37" s="9">
        <v>61359</v>
      </c>
      <c r="L37" s="10">
        <v>1.7</v>
      </c>
      <c r="M37" s="9"/>
    </row>
    <row r="38" spans="1:13" ht="13.5">
      <c r="A38" s="4" t="s">
        <v>9</v>
      </c>
      <c r="B38" s="9" t="s">
        <v>9</v>
      </c>
      <c r="C38" s="9"/>
      <c r="D38" s="9" t="s">
        <v>9</v>
      </c>
      <c r="E38" s="9" t="s">
        <v>9</v>
      </c>
      <c r="F38" s="9" t="s">
        <v>9</v>
      </c>
      <c r="G38" s="9"/>
      <c r="H38" s="9" t="s">
        <v>9</v>
      </c>
      <c r="I38" s="9" t="s">
        <v>9</v>
      </c>
      <c r="J38" s="9" t="s">
        <v>9</v>
      </c>
      <c r="K38" s="9" t="s">
        <v>9</v>
      </c>
      <c r="L38" s="10"/>
      <c r="M38" s="9"/>
    </row>
    <row r="39" spans="1:13" ht="13.5">
      <c r="A39" s="4" t="s">
        <v>28</v>
      </c>
      <c r="B39" s="9">
        <v>85683</v>
      </c>
      <c r="C39" s="9">
        <v>0</v>
      </c>
      <c r="D39" s="9">
        <v>3129</v>
      </c>
      <c r="E39" s="9">
        <v>0</v>
      </c>
      <c r="F39" s="9">
        <v>0</v>
      </c>
      <c r="G39" s="9">
        <v>0</v>
      </c>
      <c r="H39" s="9">
        <v>0</v>
      </c>
      <c r="I39" s="9">
        <f t="shared" si="0"/>
        <v>88812</v>
      </c>
      <c r="J39" s="9">
        <f t="shared" si="1"/>
        <v>60750</v>
      </c>
      <c r="K39" s="9">
        <v>149562</v>
      </c>
      <c r="L39" s="10">
        <v>2.2</v>
      </c>
      <c r="M39" s="9"/>
    </row>
    <row r="40" spans="1:13" ht="13.5">
      <c r="A40" s="4" t="s">
        <v>60</v>
      </c>
      <c r="B40" s="9">
        <v>107322</v>
      </c>
      <c r="C40" s="9">
        <v>0</v>
      </c>
      <c r="D40" s="9">
        <v>6257</v>
      </c>
      <c r="E40" s="9">
        <v>0</v>
      </c>
      <c r="F40" s="9">
        <v>822</v>
      </c>
      <c r="G40" s="9">
        <v>0</v>
      </c>
      <c r="H40" s="9">
        <v>0</v>
      </c>
      <c r="I40" s="9">
        <f t="shared" si="0"/>
        <v>113579</v>
      </c>
      <c r="J40" s="9">
        <f t="shared" si="1"/>
        <v>83689</v>
      </c>
      <c r="K40" s="9">
        <v>197268</v>
      </c>
      <c r="L40" s="10">
        <v>2.7</v>
      </c>
      <c r="M40" s="9"/>
    </row>
    <row r="41" spans="1:13" ht="13.5">
      <c r="A41" s="4" t="s">
        <v>61</v>
      </c>
      <c r="B41" s="9">
        <v>44060</v>
      </c>
      <c r="C41" s="9">
        <v>0</v>
      </c>
      <c r="D41" s="9">
        <v>6257</v>
      </c>
      <c r="E41" s="9">
        <v>0</v>
      </c>
      <c r="F41" s="9">
        <v>0</v>
      </c>
      <c r="G41" s="9">
        <v>0</v>
      </c>
      <c r="H41" s="9">
        <v>1300</v>
      </c>
      <c r="I41" s="9">
        <f t="shared" si="0"/>
        <v>51617</v>
      </c>
      <c r="J41" s="9">
        <f t="shared" si="1"/>
        <v>26914</v>
      </c>
      <c r="K41" s="9">
        <v>78531</v>
      </c>
      <c r="L41" s="10">
        <v>2</v>
      </c>
      <c r="M41" s="9"/>
    </row>
    <row r="42" spans="1:13" ht="13.5">
      <c r="A42" s="4" t="s">
        <v>62</v>
      </c>
      <c r="B42" s="9">
        <v>63224</v>
      </c>
      <c r="C42" s="9">
        <v>0</v>
      </c>
      <c r="D42" s="9">
        <v>6257</v>
      </c>
      <c r="E42" s="9">
        <v>0</v>
      </c>
      <c r="F42" s="9">
        <v>0</v>
      </c>
      <c r="G42" s="9">
        <v>0</v>
      </c>
      <c r="H42" s="9">
        <v>1200</v>
      </c>
      <c r="I42" s="9">
        <f t="shared" si="0"/>
        <v>70681</v>
      </c>
      <c r="J42" s="9">
        <f t="shared" si="1"/>
        <v>47363</v>
      </c>
      <c r="K42" s="9">
        <v>118044</v>
      </c>
      <c r="L42" s="10">
        <v>3.6</v>
      </c>
      <c r="M42" s="9"/>
    </row>
    <row r="43" spans="1:13" ht="13.5">
      <c r="A43" s="2" t="s">
        <v>63</v>
      </c>
      <c r="B43" s="9">
        <v>152219</v>
      </c>
      <c r="C43" s="9">
        <v>0</v>
      </c>
      <c r="D43" s="9">
        <v>6220</v>
      </c>
      <c r="E43" s="9">
        <v>0</v>
      </c>
      <c r="F43" s="9">
        <v>2705</v>
      </c>
      <c r="G43" s="9">
        <v>0</v>
      </c>
      <c r="H43" s="9">
        <v>0</v>
      </c>
      <c r="I43" s="9">
        <f t="shared" si="0"/>
        <v>158439</v>
      </c>
      <c r="J43" s="9">
        <f t="shared" si="1"/>
        <v>142544</v>
      </c>
      <c r="K43" s="9">
        <v>300983</v>
      </c>
      <c r="L43" s="10">
        <v>3</v>
      </c>
      <c r="M43" s="9"/>
    </row>
    <row r="44" spans="1:13" ht="13.5">
      <c r="A44" s="4" t="s">
        <v>9</v>
      </c>
      <c r="B44" s="9" t="s">
        <v>9</v>
      </c>
      <c r="C44" s="9"/>
      <c r="D44" s="9" t="s">
        <v>9</v>
      </c>
      <c r="E44" s="9" t="s">
        <v>9</v>
      </c>
      <c r="F44" s="9" t="s">
        <v>9</v>
      </c>
      <c r="G44" s="9"/>
      <c r="H44" s="9" t="s">
        <v>9</v>
      </c>
      <c r="I44" s="9" t="s">
        <v>9</v>
      </c>
      <c r="J44" s="9" t="s">
        <v>9</v>
      </c>
      <c r="K44" s="9" t="s">
        <v>9</v>
      </c>
      <c r="L44" s="10"/>
      <c r="M44" s="9"/>
    </row>
    <row r="45" spans="1:13" ht="13.5">
      <c r="A45" s="4" t="s">
        <v>64</v>
      </c>
      <c r="B45" s="9">
        <v>111364</v>
      </c>
      <c r="C45" s="9">
        <v>0</v>
      </c>
      <c r="D45" s="9">
        <v>6257</v>
      </c>
      <c r="E45" s="9">
        <v>0</v>
      </c>
      <c r="F45" s="9">
        <v>0</v>
      </c>
      <c r="G45" s="9">
        <v>0</v>
      </c>
      <c r="H45" s="9">
        <v>0</v>
      </c>
      <c r="I45" s="9">
        <f t="shared" si="0"/>
        <v>117621</v>
      </c>
      <c r="J45" s="9">
        <f t="shared" si="1"/>
        <v>92269</v>
      </c>
      <c r="K45" s="9">
        <v>209890</v>
      </c>
      <c r="L45" s="10">
        <v>2.6</v>
      </c>
      <c r="M45" s="9"/>
    </row>
    <row r="46" spans="1:13" ht="13.5">
      <c r="A46" s="4" t="s">
        <v>65</v>
      </c>
      <c r="B46" s="9">
        <v>422467</v>
      </c>
      <c r="C46" s="9">
        <v>4351</v>
      </c>
      <c r="D46" s="9">
        <v>0</v>
      </c>
      <c r="E46" s="9">
        <v>0</v>
      </c>
      <c r="F46" s="9">
        <v>0</v>
      </c>
      <c r="G46" s="9">
        <v>45445</v>
      </c>
      <c r="H46" s="9">
        <v>5400</v>
      </c>
      <c r="I46" s="9">
        <f t="shared" si="0"/>
        <v>432218</v>
      </c>
      <c r="J46" s="9">
        <f t="shared" si="1"/>
        <v>423037</v>
      </c>
      <c r="K46" s="9">
        <v>855255</v>
      </c>
      <c r="L46" s="10">
        <v>4.6</v>
      </c>
      <c r="M46" s="9"/>
    </row>
    <row r="47" spans="1:13" ht="13.5">
      <c r="A47" s="6" t="s">
        <v>66</v>
      </c>
      <c r="B47" s="9">
        <v>71284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f t="shared" si="0"/>
        <v>71284</v>
      </c>
      <c r="J47" s="9">
        <f t="shared" si="1"/>
        <v>73823</v>
      </c>
      <c r="K47" s="9">
        <v>145107</v>
      </c>
      <c r="L47" s="10">
        <v>5</v>
      </c>
      <c r="M47" s="9"/>
    </row>
    <row r="48" spans="1:13" ht="13.5">
      <c r="A48" s="6" t="s">
        <v>67</v>
      </c>
      <c r="B48" s="12">
        <v>86119</v>
      </c>
      <c r="C48" s="12">
        <v>0</v>
      </c>
      <c r="D48" s="9">
        <v>6257</v>
      </c>
      <c r="E48" s="12">
        <v>0</v>
      </c>
      <c r="F48" s="9">
        <v>0</v>
      </c>
      <c r="G48" s="9">
        <v>0</v>
      </c>
      <c r="H48" s="9">
        <v>0</v>
      </c>
      <c r="I48" s="9">
        <f t="shared" si="0"/>
        <v>92376</v>
      </c>
      <c r="J48" s="9">
        <f t="shared" si="1"/>
        <v>78818</v>
      </c>
      <c r="K48" s="9">
        <v>171194</v>
      </c>
      <c r="L48" s="10">
        <v>6.5</v>
      </c>
      <c r="M48" s="9"/>
    </row>
    <row r="49" spans="1:13" ht="13.5">
      <c r="A49" s="6" t="s">
        <v>68</v>
      </c>
      <c r="B49" s="12">
        <v>193059</v>
      </c>
      <c r="C49" s="12">
        <v>0</v>
      </c>
      <c r="D49" s="9">
        <v>7740</v>
      </c>
      <c r="E49" s="12">
        <v>0</v>
      </c>
      <c r="F49" s="9">
        <v>11324</v>
      </c>
      <c r="G49" s="9">
        <v>0</v>
      </c>
      <c r="H49" s="9">
        <v>0</v>
      </c>
      <c r="I49" s="9">
        <f t="shared" si="0"/>
        <v>200799</v>
      </c>
      <c r="J49" s="9">
        <f t="shared" si="1"/>
        <v>195036</v>
      </c>
      <c r="K49" s="9">
        <v>395835</v>
      </c>
      <c r="L49" s="10">
        <v>5.8</v>
      </c>
      <c r="M49" s="9"/>
    </row>
    <row r="50" spans="1:13" ht="13.5">
      <c r="A50" s="6"/>
      <c r="B50" s="12" t="s">
        <v>9</v>
      </c>
      <c r="C50" s="12"/>
      <c r="D50" s="9"/>
      <c r="E50" s="12"/>
      <c r="F50" s="9"/>
      <c r="G50" s="9"/>
      <c r="H50" s="9" t="s">
        <v>9</v>
      </c>
      <c r="I50" s="9" t="s">
        <v>9</v>
      </c>
      <c r="J50" s="9" t="s">
        <v>9</v>
      </c>
      <c r="K50" s="9"/>
      <c r="L50" s="10"/>
      <c r="M50" s="9"/>
    </row>
    <row r="51" spans="1:13" ht="13.5">
      <c r="A51" s="6" t="s">
        <v>69</v>
      </c>
      <c r="B51" s="12">
        <v>211845</v>
      </c>
      <c r="C51" s="12">
        <v>0</v>
      </c>
      <c r="D51" s="9">
        <v>3117</v>
      </c>
      <c r="E51" s="12">
        <v>0</v>
      </c>
      <c r="F51" s="9">
        <v>0</v>
      </c>
      <c r="G51" s="9">
        <v>0</v>
      </c>
      <c r="H51" s="9">
        <v>0</v>
      </c>
      <c r="I51" s="9">
        <f t="shared" si="0"/>
        <v>214962</v>
      </c>
      <c r="J51" s="9">
        <f t="shared" si="1"/>
        <v>186273</v>
      </c>
      <c r="K51" s="9">
        <v>401235</v>
      </c>
      <c r="L51" s="10">
        <v>5.2</v>
      </c>
      <c r="M51" s="9"/>
    </row>
    <row r="52" spans="1:13" ht="13.5">
      <c r="A52" s="6" t="s">
        <v>70</v>
      </c>
      <c r="B52" s="12">
        <v>130680</v>
      </c>
      <c r="C52" s="12">
        <v>0</v>
      </c>
      <c r="D52" s="9">
        <v>6257</v>
      </c>
      <c r="E52" s="12">
        <v>0</v>
      </c>
      <c r="F52" s="9">
        <v>0</v>
      </c>
      <c r="G52" s="9">
        <v>0</v>
      </c>
      <c r="H52" s="9">
        <v>900</v>
      </c>
      <c r="I52" s="9">
        <f t="shared" si="0"/>
        <v>137837</v>
      </c>
      <c r="J52" s="9">
        <f t="shared" si="1"/>
        <v>103308</v>
      </c>
      <c r="K52" s="9">
        <v>241145</v>
      </c>
      <c r="L52" s="10">
        <v>3.6</v>
      </c>
      <c r="M52" s="9"/>
    </row>
    <row r="53" spans="1:13" ht="13.5">
      <c r="A53" s="6" t="s">
        <v>71</v>
      </c>
      <c r="B53" s="12">
        <v>132094</v>
      </c>
      <c r="C53" s="12">
        <v>0</v>
      </c>
      <c r="D53" s="9">
        <v>4381</v>
      </c>
      <c r="E53" s="12">
        <v>285</v>
      </c>
      <c r="F53" s="9">
        <v>0</v>
      </c>
      <c r="G53" s="9">
        <v>0</v>
      </c>
      <c r="H53" s="9">
        <v>1400</v>
      </c>
      <c r="I53" s="9">
        <f t="shared" si="0"/>
        <v>138160</v>
      </c>
      <c r="J53" s="9">
        <f t="shared" si="1"/>
        <v>101161</v>
      </c>
      <c r="K53" s="9">
        <v>239321</v>
      </c>
      <c r="L53" s="10">
        <v>2.3</v>
      </c>
      <c r="M53" s="9"/>
    </row>
    <row r="54" spans="1:13" ht="13.5">
      <c r="A54" s="6" t="s">
        <v>72</v>
      </c>
      <c r="B54" s="12">
        <v>771550</v>
      </c>
      <c r="C54" s="12">
        <v>5082</v>
      </c>
      <c r="D54" s="9">
        <v>0</v>
      </c>
      <c r="E54" s="12">
        <v>0</v>
      </c>
      <c r="F54" s="9">
        <v>0</v>
      </c>
      <c r="G54" s="9">
        <v>68168</v>
      </c>
      <c r="H54" s="9">
        <v>11600</v>
      </c>
      <c r="I54" s="9">
        <f t="shared" si="0"/>
        <v>788232</v>
      </c>
      <c r="J54" s="9">
        <f t="shared" si="1"/>
        <v>779914</v>
      </c>
      <c r="K54" s="9">
        <v>1568146</v>
      </c>
      <c r="L54" s="10">
        <v>3.2</v>
      </c>
      <c r="M54" s="9"/>
    </row>
    <row r="55" spans="1:13" ht="13.5">
      <c r="A55" s="6" t="s">
        <v>73</v>
      </c>
      <c r="B55" s="12">
        <v>159818</v>
      </c>
      <c r="C55" s="12">
        <v>0</v>
      </c>
      <c r="D55" s="9">
        <v>5675</v>
      </c>
      <c r="E55" s="12">
        <v>0</v>
      </c>
      <c r="F55" s="9">
        <v>195</v>
      </c>
      <c r="G55" s="9">
        <v>0</v>
      </c>
      <c r="H55" s="9">
        <v>0</v>
      </c>
      <c r="I55" s="9">
        <f t="shared" si="0"/>
        <v>165493</v>
      </c>
      <c r="J55" s="9">
        <f t="shared" si="1"/>
        <v>125216</v>
      </c>
      <c r="K55" s="9">
        <v>290709</v>
      </c>
      <c r="L55" s="10">
        <v>3.1</v>
      </c>
      <c r="M55" s="9"/>
    </row>
    <row r="56" spans="1:13" ht="13.5">
      <c r="A56" s="6"/>
      <c r="B56" s="12"/>
      <c r="C56" s="12"/>
      <c r="D56" s="9"/>
      <c r="E56" s="12"/>
      <c r="F56" s="9"/>
      <c r="G56" s="9"/>
      <c r="H56" s="9" t="s">
        <v>9</v>
      </c>
      <c r="I56" s="9" t="s">
        <v>9</v>
      </c>
      <c r="J56" s="9" t="s">
        <v>9</v>
      </c>
      <c r="K56" s="9"/>
      <c r="L56" s="10"/>
      <c r="M56" s="9"/>
    </row>
    <row r="57" spans="1:13" ht="13.5">
      <c r="A57" s="6" t="s">
        <v>74</v>
      </c>
      <c r="B57" s="12">
        <v>336542</v>
      </c>
      <c r="C57" s="12">
        <v>4163</v>
      </c>
      <c r="D57" s="9">
        <v>10442</v>
      </c>
      <c r="E57" s="12">
        <v>0</v>
      </c>
      <c r="F57" s="9">
        <v>0</v>
      </c>
      <c r="G57" s="9">
        <v>17879</v>
      </c>
      <c r="H57" s="9">
        <v>2700</v>
      </c>
      <c r="I57" s="9">
        <f t="shared" si="0"/>
        <v>353847</v>
      </c>
      <c r="J57" s="9">
        <f t="shared" si="1"/>
        <v>332242</v>
      </c>
      <c r="K57" s="9">
        <v>686089</v>
      </c>
      <c r="L57" s="10">
        <v>2.8</v>
      </c>
      <c r="M57" s="9"/>
    </row>
    <row r="58" spans="1:13" ht="13.5">
      <c r="A58" s="6" t="s">
        <v>75</v>
      </c>
      <c r="B58" s="12">
        <v>236854</v>
      </c>
      <c r="C58" s="12">
        <v>0</v>
      </c>
      <c r="D58" s="9">
        <v>6855</v>
      </c>
      <c r="E58" s="12">
        <v>0</v>
      </c>
      <c r="F58" s="9">
        <v>0</v>
      </c>
      <c r="G58" s="9">
        <v>0</v>
      </c>
      <c r="H58" s="9">
        <v>1400</v>
      </c>
      <c r="I58" s="9">
        <f t="shared" si="0"/>
        <v>245109</v>
      </c>
      <c r="J58" s="9">
        <f t="shared" si="1"/>
        <v>204961</v>
      </c>
      <c r="K58" s="9">
        <v>450070</v>
      </c>
      <c r="L58" s="10">
        <v>4.4</v>
      </c>
      <c r="M58" s="9"/>
    </row>
    <row r="59" spans="1:13" ht="13.5">
      <c r="A59" s="6" t="s">
        <v>76</v>
      </c>
      <c r="B59" s="12">
        <v>257793</v>
      </c>
      <c r="C59" s="12">
        <v>0</v>
      </c>
      <c r="D59" s="9">
        <v>0</v>
      </c>
      <c r="E59" s="12">
        <v>0</v>
      </c>
      <c r="F59" s="9">
        <v>0</v>
      </c>
      <c r="G59" s="9">
        <v>0</v>
      </c>
      <c r="H59" s="9">
        <v>700</v>
      </c>
      <c r="I59" s="9">
        <f t="shared" si="0"/>
        <v>258493</v>
      </c>
      <c r="J59" s="9">
        <f t="shared" si="1"/>
        <v>251947</v>
      </c>
      <c r="K59" s="9">
        <v>510440</v>
      </c>
      <c r="L59" s="10">
        <v>4.2</v>
      </c>
      <c r="M59" s="9"/>
    </row>
    <row r="60" spans="1:13" ht="13.5">
      <c r="A60" s="5" t="s">
        <v>30</v>
      </c>
      <c r="B60" s="13">
        <v>0</v>
      </c>
      <c r="C60" s="13"/>
      <c r="D60" s="13">
        <v>0</v>
      </c>
      <c r="E60" s="13">
        <v>0</v>
      </c>
      <c r="F60" s="13" t="s">
        <v>9</v>
      </c>
      <c r="G60" s="13"/>
      <c r="H60" s="13">
        <v>30000</v>
      </c>
      <c r="I60" s="13">
        <f t="shared" si="0"/>
        <v>30000</v>
      </c>
      <c r="J60" s="13">
        <f t="shared" si="1"/>
        <v>0</v>
      </c>
      <c r="K60" s="13">
        <v>30000</v>
      </c>
      <c r="L60" s="11"/>
      <c r="M60" s="9"/>
    </row>
    <row r="61" spans="1:13" ht="13.5">
      <c r="A61" s="8" t="s">
        <v>77</v>
      </c>
      <c r="B61" s="9">
        <f aca="true" t="shared" si="2" ref="B61:K61">SUM(B9:B60)</f>
        <v>19495047</v>
      </c>
      <c r="C61" s="9">
        <f t="shared" si="2"/>
        <v>161525</v>
      </c>
      <c r="D61" s="9">
        <f t="shared" si="2"/>
        <v>155382</v>
      </c>
      <c r="E61" s="9">
        <f t="shared" si="2"/>
        <v>285</v>
      </c>
      <c r="F61" s="9">
        <f t="shared" si="2"/>
        <v>109712</v>
      </c>
      <c r="G61" s="9">
        <f t="shared" si="2"/>
        <v>291058</v>
      </c>
      <c r="H61" s="9">
        <f t="shared" si="2"/>
        <v>139100</v>
      </c>
      <c r="I61" s="9">
        <f t="shared" si="2"/>
        <v>19951339</v>
      </c>
      <c r="J61" s="9">
        <f t="shared" si="2"/>
        <v>23250333</v>
      </c>
      <c r="K61" s="9">
        <f t="shared" si="2"/>
        <v>43201672</v>
      </c>
      <c r="L61" s="10">
        <v>3.5</v>
      </c>
      <c r="M61" s="9"/>
    </row>
    <row r="62" spans="1:13" ht="13.5">
      <c r="A62" s="8" t="s">
        <v>44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10">
        <v>3.5</v>
      </c>
      <c r="M62" s="9"/>
    </row>
    <row r="63" spans="2:9" ht="12">
      <c r="B63" s="2"/>
      <c r="C63" s="3"/>
      <c r="D63" s="3"/>
      <c r="E63" s="3"/>
      <c r="F63" s="3"/>
      <c r="G63" s="3"/>
      <c r="H63" s="3"/>
      <c r="I63" s="3"/>
    </row>
    <row r="64" spans="2:12" ht="12">
      <c r="B64" s="2"/>
      <c r="C64" s="3"/>
      <c r="D64" s="3"/>
      <c r="E64" s="3"/>
      <c r="F64" s="3"/>
      <c r="G64" s="3"/>
      <c r="H64" s="3"/>
      <c r="I64" s="3"/>
      <c r="L64" s="7"/>
    </row>
    <row r="65" spans="2:12" ht="12">
      <c r="B65" s="2"/>
      <c r="C65" s="2"/>
      <c r="D65" s="2"/>
      <c r="E65" s="2"/>
      <c r="F65" s="2"/>
      <c r="G65" s="2"/>
      <c r="H65" s="2"/>
      <c r="I65" s="2"/>
      <c r="J65" s="1"/>
      <c r="L65" s="7"/>
    </row>
    <row r="66" spans="2:9" ht="12">
      <c r="B66" s="2"/>
      <c r="C66" s="3"/>
      <c r="D66" s="3"/>
      <c r="E66" s="3"/>
      <c r="F66" s="3"/>
      <c r="G66" s="3"/>
      <c r="H66" s="3"/>
      <c r="I66" s="3"/>
    </row>
  </sheetData>
  <sheetProtection/>
  <printOptions gridLines="1" headings="1"/>
  <pageMargins left="0.75" right="0.75" top="1" bottom="1" header="0.5" footer="0.5"/>
  <pageSetup horizontalDpi="600" verticalDpi="600" orientation="landscape" paperSize="9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Saksbehandler</dc:creator>
  <cp:keywords/>
  <dc:description/>
  <cp:lastModifiedBy>Lunde, Marit</cp:lastModifiedBy>
  <cp:lastPrinted>2022-09-30T13:12:40Z</cp:lastPrinted>
  <dcterms:created xsi:type="dcterms:W3CDTF">1999-09-30T07:01:48Z</dcterms:created>
  <dcterms:modified xsi:type="dcterms:W3CDTF">2022-10-06T13:41:41Z</dcterms:modified>
  <cp:category/>
  <cp:version/>
  <cp:contentType/>
  <cp:contentStatus/>
</cp:coreProperties>
</file>